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9" activeTab="1"/>
  </bookViews>
  <sheets>
    <sheet name="отчет финансы " sheetId="1" r:id="rId1"/>
    <sheet name="отчет индикаторы" sheetId="2" r:id="rId2"/>
  </sheets>
  <externalReferences>
    <externalReference r:id="rId5"/>
    <externalReference r:id="rId6"/>
    <externalReference r:id="rId7"/>
  </externalReferences>
  <definedNames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Area" localSheetId="1">'отчет индикаторы'!$A$1:$U$21</definedName>
    <definedName name="_xlnm.Print_Area" localSheetId="0">'отчет финансы '!$A$1:$D$32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<sst xmlns="http://schemas.openxmlformats.org/spreadsheetml/2006/main" count="81" uniqueCount="57">
  <si>
    <t>Источник финансирования</t>
  </si>
  <si>
    <t>Всего</t>
  </si>
  <si>
    <t>план</t>
  </si>
  <si>
    <t>кассовое исполнение</t>
  </si>
  <si>
    <t>Ззначение целевого показателя (индикатора)</t>
  </si>
  <si>
    <t>Степень достижения целей (решения задач)  
Сд = Зф / Зп x 100%</t>
  </si>
  <si>
    <t>отчетный год</t>
  </si>
  <si>
    <t>Приложение № 2</t>
  </si>
  <si>
    <t>Приложение № 1</t>
  </si>
  <si>
    <t xml:space="preserve">Отчет об объеме финансовых ресурсов муниципальной программы </t>
  </si>
  <si>
    <t>Отчет  о достижении значений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</si>
  <si>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</si>
  <si>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</si>
  <si>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 xml:space="preserve">факт </t>
  </si>
  <si>
    <t>1.</t>
  </si>
  <si>
    <t>2.</t>
  </si>
  <si>
    <t>3.</t>
  </si>
  <si>
    <t>4.</t>
  </si>
  <si>
    <t>5.</t>
  </si>
  <si>
    <t>6.</t>
  </si>
  <si>
    <t>7.</t>
  </si>
  <si>
    <t>Объем финансовых ресурсов за отчетный год, тыс.рублей</t>
  </si>
  <si>
    <t xml:space="preserve">Наименование </t>
  </si>
  <si>
    <t>бюджет города Кемерово</t>
  </si>
  <si>
    <t xml:space="preserve">города Кемерово                                                 </t>
  </si>
  <si>
    <t xml:space="preserve">Степень достижения целей (решения задач)  
Сд = Зф / Зп </t>
  </si>
  <si>
    <t>Начальник финансового управления</t>
  </si>
  <si>
    <t>И.Ю. Викулова</t>
  </si>
  <si>
    <t>Разработчик муниципальной программы:</t>
  </si>
  <si>
    <t>ЕД</t>
  </si>
  <si>
    <t>фактическое исполнение за год, предшест-вующий отчетному (при наличии)</t>
  </si>
  <si>
    <t>Единица изме-рения</t>
  </si>
  <si>
    <t>за 2020 год</t>
  </si>
  <si>
    <t>1. Мониторинг интернет-ресурсов с целью выявления рекламы или сбыта запрещенных наркотических средств и психотропных веществ и последующей передачи данной информации в Роскомнадзор для решения о блокировке</t>
  </si>
  <si>
    <t>2. Реализация действий по ликвидации в городе Кемерово очагов произрастания дикорастущих растений, содержащих наркотические средства или психотропные вещества либо их прекурсоры</t>
  </si>
  <si>
    <t>4. Осуществление профилактической работы по незаконному обороту наркотических средств и психотропных веществ среди населения, особенно несовершеннолетних</t>
  </si>
  <si>
    <t>5. Реализация социальных проектов и программ, направленных на профилактику потребления наркотических средств и психотропных веществ среди населения</t>
  </si>
  <si>
    <t>6. Информационное обеспечение профилактики потребления наркотических средств и психотропных веществ</t>
  </si>
  <si>
    <t>7. Реализация мер по повышению ценности здорового образа жизни, спортивной и творческой деятельности и организации культурного досуга среди населения</t>
  </si>
  <si>
    <t xml:space="preserve">Заместитель Главы города по социальным вопросам </t>
  </si>
  <si>
    <t>О.В.Коваленко</t>
  </si>
  <si>
    <t>Исп. Калачикова Ю.А.</t>
  </si>
  <si>
    <t>тел. 58-64-09</t>
  </si>
  <si>
    <t>«Профилактика незаконного оборота и потребления наркотических средств и психотропных веществ в городе Кемерово» на 2020-2023 годы</t>
  </si>
  <si>
    <t xml:space="preserve">Количество отслеживаемых интернет- ресурсов  </t>
  </si>
  <si>
    <t>Площадь ликвидации очагов</t>
  </si>
  <si>
    <t>М2</t>
  </si>
  <si>
    <t xml:space="preserve">ПРОЦ
</t>
  </si>
  <si>
    <t>Осуществление профилактической работы по незаконному обороту наркотических средств и психотропных веществ среди населения, особенно несовершеннолет-них</t>
  </si>
  <si>
    <t>Количество проведен-ных мероприятий</t>
  </si>
  <si>
    <t>Количество размещенных информационных материалов</t>
  </si>
  <si>
    <t>Количество проведенных мероприятий</t>
  </si>
  <si>
    <t>Доля уничтоженных надписей, рекламирую-щих продажу наркотических веществ, в общем количестве выявленных надписей</t>
  </si>
  <si>
    <t>58-64-09</t>
  </si>
  <si>
    <t>3. Реализация действии по выявлению и ликвидации в городе Кемерово надписей, рекламирующих продажу наркотических веществ,                                                                                                                                                                                                                                                                                                                        интернет-контента, содержащего информацию по пропаганде и распространению наркотических средств и психотропных веществ</t>
  </si>
  <si>
    <t xml:space="preserve"> </t>
  </si>
  <si>
    <t>Муниципальная программа "Профилактика незаконного оборота и потребления наркотических средств и психотропных веществ в городе Кемерово" на 2020 - 2023 годы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</si>
</sst>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%"/>
    <numFmt numFmtId="181" formatCode="_-* #,##0.000_р_._-;\-* #,##0.000_р_._-;_-* &quot;-&quot;??_р_._-;_-@_-"/>
    <numFmt numFmtId="182" formatCode="_-* #,##0.0_р_._-;\-* #,##0.0_р_._-;_-* &quot;-&quot;??_р_._-;_-@_-"/>
    <numFmt numFmtId="183" formatCode="dd/mm/yy"/>
    <numFmt numFmtId="184" formatCode="#,##0.0_ ;\-#,##0.0\ 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92D050"/>
      <name val="Times New Roman"/>
      <family val="1"/>
    </font>
    <font>
      <sz val="11"/>
      <color rgb="FF7030A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71" fontId="6" fillId="0" borderId="0" xfId="63" applyFont="1" applyAlignment="1">
      <alignment/>
    </xf>
    <xf numFmtId="171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184" fontId="53" fillId="0" borderId="0" xfId="63" applyNumberFormat="1" applyFont="1" applyFill="1" applyBorder="1" applyAlignment="1">
      <alignment wrapText="1"/>
    </xf>
    <xf numFmtId="17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171" fontId="52" fillId="0" borderId="0" xfId="0" applyNumberFormat="1" applyFont="1" applyFill="1" applyAlignment="1">
      <alignment/>
    </xf>
    <xf numFmtId="171" fontId="10" fillId="0" borderId="0" xfId="0" applyNumberFormat="1" applyFont="1" applyFill="1" applyAlignment="1">
      <alignment/>
    </xf>
    <xf numFmtId="171" fontId="54" fillId="0" borderId="0" xfId="63" applyFont="1" applyFill="1" applyAlignment="1">
      <alignment/>
    </xf>
    <xf numFmtId="172" fontId="10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172" fontId="55" fillId="0" borderId="0" xfId="0" applyNumberFormat="1" applyFont="1" applyFill="1" applyAlignment="1">
      <alignment/>
    </xf>
    <xf numFmtId="173" fontId="53" fillId="0" borderId="0" xfId="0" applyNumberFormat="1" applyFont="1" applyFill="1" applyBorder="1" applyAlignment="1">
      <alignment horizontal="right"/>
    </xf>
    <xf numFmtId="171" fontId="52" fillId="0" borderId="0" xfId="63" applyFont="1" applyFill="1" applyAlignment="1">
      <alignment/>
    </xf>
    <xf numFmtId="171" fontId="55" fillId="0" borderId="0" xfId="0" applyNumberFormat="1" applyFont="1" applyFill="1" applyAlignment="1">
      <alignment/>
    </xf>
    <xf numFmtId="180" fontId="53" fillId="0" borderId="0" xfId="60" applyNumberFormat="1" applyFont="1" applyFill="1" applyBorder="1" applyAlignment="1">
      <alignment wrapText="1"/>
    </xf>
    <xf numFmtId="188" fontId="3" fillId="0" borderId="10" xfId="63" applyNumberFormat="1" applyFont="1" applyBorder="1" applyAlignment="1">
      <alignment horizontal="right" vertical="center" wrapText="1"/>
    </xf>
    <xf numFmtId="184" fontId="3" fillId="0" borderId="10" xfId="63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57" fillId="0" borderId="0" xfId="0" applyFont="1" applyAlignment="1">
      <alignment horizontal="justify"/>
    </xf>
    <xf numFmtId="184" fontId="7" fillId="0" borderId="0" xfId="65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2" fontId="7" fillId="0" borderId="0" xfId="63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8" fontId="3" fillId="0" borderId="10" xfId="65" applyNumberFormat="1" applyFont="1" applyBorder="1" applyAlignment="1">
      <alignment horizontal="right" vertical="center" wrapText="1"/>
    </xf>
    <xf numFmtId="182" fontId="3" fillId="0" borderId="10" xfId="65" applyNumberFormat="1" applyFont="1" applyBorder="1" applyAlignment="1">
      <alignment horizontal="right" vertical="center" wrapText="1"/>
    </xf>
    <xf numFmtId="188" fontId="3" fillId="0" borderId="10" xfId="65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2" fontId="7" fillId="0" borderId="0" xfId="63" applyNumberFormat="1" applyFont="1" applyBorder="1" applyAlignment="1">
      <alignment horizontal="right" vertical="center" wrapText="1"/>
    </xf>
    <xf numFmtId="172" fontId="7" fillId="0" borderId="0" xfId="63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horizontal="right" vertical="center"/>
    </xf>
    <xf numFmtId="171" fontId="7" fillId="0" borderId="0" xfId="63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0" fontId="58" fillId="0" borderId="0" xfId="0" applyFont="1" applyAlignment="1">
      <alignment/>
    </xf>
    <xf numFmtId="17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171" fontId="53" fillId="0" borderId="13" xfId="63" applyFont="1" applyFill="1" applyBorder="1" applyAlignment="1">
      <alignment wrapText="1"/>
    </xf>
    <xf numFmtId="0" fontId="53" fillId="0" borderId="14" xfId="0" applyFont="1" applyFill="1" applyBorder="1" applyAlignment="1">
      <alignment horizontal="center" wrapText="1"/>
    </xf>
    <xf numFmtId="171" fontId="53" fillId="0" borderId="15" xfId="63" applyFont="1" applyFill="1" applyBorder="1" applyAlignment="1">
      <alignment wrapText="1"/>
    </xf>
    <xf numFmtId="171" fontId="53" fillId="0" borderId="14" xfId="63" applyFont="1" applyFill="1" applyBorder="1" applyAlignment="1">
      <alignment wrapText="1"/>
    </xf>
    <xf numFmtId="171" fontId="53" fillId="0" borderId="16" xfId="63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84" fontId="8" fillId="0" borderId="10" xfId="63" applyNumberFormat="1" applyFont="1" applyBorder="1" applyAlignment="1">
      <alignment wrapText="1"/>
    </xf>
    <xf numFmtId="184" fontId="7" fillId="0" borderId="10" xfId="63" applyNumberFormat="1" applyFont="1" applyBorder="1" applyAlignment="1">
      <alignment wrapText="1"/>
    </xf>
    <xf numFmtId="184" fontId="8" fillId="0" borderId="17" xfId="63" applyNumberFormat="1" applyFont="1" applyBorder="1" applyAlignment="1">
      <alignment wrapText="1"/>
    </xf>
    <xf numFmtId="184" fontId="7" fillId="0" borderId="17" xfId="63" applyNumberFormat="1" applyFont="1" applyBorder="1" applyAlignment="1">
      <alignment wrapText="1"/>
    </xf>
    <xf numFmtId="174" fontId="53" fillId="0" borderId="17" xfId="0" applyNumberFormat="1" applyFont="1" applyBorder="1" applyAlignment="1">
      <alignment/>
    </xf>
    <xf numFmtId="184" fontId="3" fillId="0" borderId="17" xfId="63" applyNumberFormat="1" applyFont="1" applyFill="1" applyBorder="1" applyAlignment="1">
      <alignment wrapText="1"/>
    </xf>
    <xf numFmtId="0" fontId="53" fillId="0" borderId="11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1" fontId="0" fillId="0" borderId="0" xfId="65" applyFont="1" applyBorder="1" applyAlignment="1">
      <alignment/>
    </xf>
    <xf numFmtId="182" fontId="3" fillId="0" borderId="0" xfId="65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53" fillId="0" borderId="12" xfId="0" applyNumberFormat="1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171" fontId="53" fillId="0" borderId="10" xfId="63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6"/>
  <sheetViews>
    <sheetView view="pageBreakPreview" zoomScale="8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44.28125" style="1" customWidth="1"/>
    <col min="2" max="2" width="18.57421875" style="1" customWidth="1"/>
    <col min="3" max="3" width="13.7109375" style="1" bestFit="1" customWidth="1"/>
    <col min="4" max="4" width="16.140625" style="1" customWidth="1"/>
    <col min="5" max="5" width="21.00390625" style="23" hidden="1" customWidth="1"/>
    <col min="6" max="6" width="55.00390625" style="1" bestFit="1" customWidth="1"/>
    <col min="7" max="9" width="9.140625" style="1" customWidth="1"/>
    <col min="10" max="14" width="16.28125" style="1" customWidth="1"/>
    <col min="15" max="16384" width="9.140625" style="1" customWidth="1"/>
  </cols>
  <sheetData>
    <row r="1" spans="4:5" ht="15">
      <c r="D1" s="2" t="s">
        <v>7</v>
      </c>
      <c r="E1" s="22"/>
    </row>
    <row r="3" spans="1:5" ht="18.75">
      <c r="A3" s="102" t="s">
        <v>9</v>
      </c>
      <c r="B3" s="102"/>
      <c r="C3" s="102"/>
      <c r="D3" s="102"/>
      <c r="E3" s="3"/>
    </row>
    <row r="4" spans="1:7" ht="18.75" customHeight="1">
      <c r="A4" s="102" t="s">
        <v>32</v>
      </c>
      <c r="B4" s="102"/>
      <c r="C4" s="102"/>
      <c r="D4" s="102"/>
      <c r="E4" s="40"/>
      <c r="F4" s="40"/>
      <c r="G4" s="40"/>
    </row>
    <row r="5" ht="19.5" thickBot="1">
      <c r="A5" s="3"/>
    </row>
    <row r="6" spans="1:5" s="4" customFormat="1" ht="57.75" customHeight="1">
      <c r="A6" s="106" t="s">
        <v>22</v>
      </c>
      <c r="B6" s="108" t="s">
        <v>0</v>
      </c>
      <c r="C6" s="108" t="s">
        <v>21</v>
      </c>
      <c r="D6" s="110"/>
      <c r="E6" s="103" t="s">
        <v>25</v>
      </c>
    </row>
    <row r="7" spans="1:12" s="4" customFormat="1" ht="42" customHeight="1" thickBot="1">
      <c r="A7" s="107"/>
      <c r="B7" s="109"/>
      <c r="C7" s="20" t="s">
        <v>2</v>
      </c>
      <c r="D7" s="21" t="s">
        <v>3</v>
      </c>
      <c r="E7" s="104"/>
      <c r="F7" s="51"/>
      <c r="L7" s="50"/>
    </row>
    <row r="8" spans="1:12" s="4" customFormat="1" ht="22.5" customHeight="1" thickBot="1">
      <c r="A8" s="89">
        <v>1</v>
      </c>
      <c r="B8" s="90">
        <v>2</v>
      </c>
      <c r="C8" s="90">
        <v>3</v>
      </c>
      <c r="D8" s="91">
        <v>4</v>
      </c>
      <c r="E8" s="77">
        <v>5</v>
      </c>
      <c r="L8" s="50"/>
    </row>
    <row r="9" spans="1:6" s="4" customFormat="1" ht="69" customHeight="1">
      <c r="A9" s="105" t="s">
        <v>56</v>
      </c>
      <c r="B9" s="81" t="s">
        <v>1</v>
      </c>
      <c r="C9" s="82">
        <v>489</v>
      </c>
      <c r="D9" s="84">
        <f>D10</f>
        <v>461.2</v>
      </c>
      <c r="E9" s="78">
        <f>D9/C9</f>
        <v>0.9431492842535787</v>
      </c>
      <c r="F9" s="16"/>
    </row>
    <row r="10" spans="1:6" s="4" customFormat="1" ht="69" customHeight="1" thickBot="1">
      <c r="A10" s="105"/>
      <c r="B10" s="6" t="s">
        <v>23</v>
      </c>
      <c r="C10" s="82">
        <v>489</v>
      </c>
      <c r="D10" s="84">
        <f>D13+D15+D19+D23</f>
        <v>461.2</v>
      </c>
      <c r="E10" s="76">
        <f>D10/C10</f>
        <v>0.9431492842535787</v>
      </c>
      <c r="F10" s="51"/>
    </row>
    <row r="11" spans="1:12" s="4" customFormat="1" ht="69.75" customHeight="1">
      <c r="A11" s="99" t="s">
        <v>33</v>
      </c>
      <c r="B11" s="6" t="s">
        <v>1</v>
      </c>
      <c r="C11" s="83">
        <v>0</v>
      </c>
      <c r="D11" s="85">
        <v>0</v>
      </c>
      <c r="E11" s="78"/>
      <c r="F11" s="5"/>
      <c r="L11" s="50"/>
    </row>
    <row r="12" spans="1:12" s="4" customFormat="1" ht="108.75" customHeight="1" thickBot="1">
      <c r="A12" s="99"/>
      <c r="B12" s="6" t="s">
        <v>23</v>
      </c>
      <c r="C12" s="83">
        <v>0</v>
      </c>
      <c r="D12" s="85">
        <v>0</v>
      </c>
      <c r="E12" s="76"/>
      <c r="F12" s="51"/>
      <c r="G12" s="51"/>
      <c r="L12" s="50"/>
    </row>
    <row r="13" spans="1:5" s="4" customFormat="1" ht="62.25" customHeight="1" collapsed="1">
      <c r="A13" s="99" t="s">
        <v>34</v>
      </c>
      <c r="B13" s="6" t="s">
        <v>1</v>
      </c>
      <c r="C13" s="83">
        <f>C14</f>
        <v>26</v>
      </c>
      <c r="D13" s="85">
        <f>D14</f>
        <v>25.4</v>
      </c>
      <c r="E13" s="78">
        <f>D13/C13</f>
        <v>0.9769230769230769</v>
      </c>
    </row>
    <row r="14" spans="1:6" s="4" customFormat="1" ht="100.5" customHeight="1" thickBot="1">
      <c r="A14" s="99"/>
      <c r="B14" s="6" t="s">
        <v>23</v>
      </c>
      <c r="C14" s="69">
        <v>26</v>
      </c>
      <c r="D14" s="86">
        <v>25.4</v>
      </c>
      <c r="E14" s="76">
        <f>D14/C14</f>
        <v>0.9769230769230769</v>
      </c>
      <c r="F14" s="51"/>
    </row>
    <row r="15" spans="1:12" s="4" customFormat="1" ht="91.5" customHeight="1">
      <c r="A15" s="101" t="s">
        <v>54</v>
      </c>
      <c r="B15" s="6" t="s">
        <v>1</v>
      </c>
      <c r="C15" s="83">
        <f>C16</f>
        <v>2.8</v>
      </c>
      <c r="D15" s="85">
        <f>D16</f>
        <v>2.8</v>
      </c>
      <c r="E15" s="78">
        <f>D15/C15</f>
        <v>1</v>
      </c>
      <c r="J15" s="51"/>
      <c r="K15" s="51"/>
      <c r="L15" s="51"/>
    </row>
    <row r="16" spans="1:5" s="4" customFormat="1" ht="91.5" customHeight="1">
      <c r="A16" s="101"/>
      <c r="B16" s="6" t="s">
        <v>23</v>
      </c>
      <c r="C16" s="39">
        <v>2.8</v>
      </c>
      <c r="D16" s="87">
        <v>2.8</v>
      </c>
      <c r="E16" s="79">
        <f>D16/C16</f>
        <v>1</v>
      </c>
    </row>
    <row r="17" spans="1:5" s="4" customFormat="1" ht="74.25" customHeight="1">
      <c r="A17" s="99" t="s">
        <v>35</v>
      </c>
      <c r="B17" s="6" t="s">
        <v>1</v>
      </c>
      <c r="C17" s="39">
        <v>0</v>
      </c>
      <c r="D17" s="87">
        <v>0</v>
      </c>
      <c r="E17" s="79"/>
    </row>
    <row r="18" spans="1:5" s="4" customFormat="1" ht="74.25" customHeight="1">
      <c r="A18" s="99"/>
      <c r="B18" s="6" t="s">
        <v>23</v>
      </c>
      <c r="C18" s="39">
        <v>0</v>
      </c>
      <c r="D18" s="87">
        <v>0</v>
      </c>
      <c r="E18" s="79"/>
    </row>
    <row r="19" spans="1:5" s="4" customFormat="1" ht="74.25" customHeight="1">
      <c r="A19" s="99" t="s">
        <v>36</v>
      </c>
      <c r="B19" s="6" t="s">
        <v>1</v>
      </c>
      <c r="C19" s="39">
        <f>C20</f>
        <v>70</v>
      </c>
      <c r="D19" s="87">
        <f>D20</f>
        <v>70</v>
      </c>
      <c r="E19" s="80">
        <f aca="true" t="shared" si="0" ref="E19:E24">D19/C19</f>
        <v>1</v>
      </c>
    </row>
    <row r="20" spans="1:5" s="4" customFormat="1" ht="74.25" customHeight="1">
      <c r="A20" s="99"/>
      <c r="B20" s="6" t="s">
        <v>23</v>
      </c>
      <c r="C20" s="39">
        <v>70</v>
      </c>
      <c r="D20" s="87">
        <v>70</v>
      </c>
      <c r="E20" s="80">
        <f t="shared" si="0"/>
        <v>1</v>
      </c>
    </row>
    <row r="21" spans="1:5" s="4" customFormat="1" ht="62.25" customHeight="1">
      <c r="A21" s="99" t="s">
        <v>37</v>
      </c>
      <c r="B21" s="6" t="s">
        <v>1</v>
      </c>
      <c r="C21" s="39">
        <f>C22</f>
        <v>27</v>
      </c>
      <c r="D21" s="87">
        <f>0</f>
        <v>0</v>
      </c>
      <c r="E21" s="80">
        <f t="shared" si="0"/>
        <v>0</v>
      </c>
    </row>
    <row r="22" spans="1:5" s="4" customFormat="1" ht="62.25" customHeight="1">
      <c r="A22" s="99"/>
      <c r="B22" s="6" t="s">
        <v>23</v>
      </c>
      <c r="C22" s="69">
        <v>27</v>
      </c>
      <c r="D22" s="87">
        <v>0</v>
      </c>
      <c r="E22" s="80">
        <f t="shared" si="0"/>
        <v>0</v>
      </c>
    </row>
    <row r="23" spans="1:5" s="4" customFormat="1" ht="62.25" customHeight="1">
      <c r="A23" s="99" t="s">
        <v>38</v>
      </c>
      <c r="B23" s="6" t="s">
        <v>1</v>
      </c>
      <c r="C23" s="70">
        <f>C24</f>
        <v>363.2</v>
      </c>
      <c r="D23" s="86">
        <f>D24</f>
        <v>363</v>
      </c>
      <c r="E23" s="80">
        <f t="shared" si="0"/>
        <v>0.9994493392070485</v>
      </c>
    </row>
    <row r="24" spans="1:5" s="4" customFormat="1" ht="66.75" customHeight="1" thickBot="1">
      <c r="A24" s="100"/>
      <c r="B24" s="19" t="s">
        <v>23</v>
      </c>
      <c r="C24" s="88">
        <v>363.2</v>
      </c>
      <c r="D24" s="98">
        <v>363</v>
      </c>
      <c r="E24" s="80">
        <f t="shared" si="0"/>
        <v>0.9994493392070485</v>
      </c>
    </row>
    <row r="25" spans="1:5" ht="18.75">
      <c r="A25" s="45" t="s">
        <v>28</v>
      </c>
      <c r="C25" s="26"/>
      <c r="D25" s="26"/>
      <c r="E25" s="26"/>
    </row>
    <row r="26" spans="1:5" ht="18.75">
      <c r="A26" s="15" t="s">
        <v>39</v>
      </c>
      <c r="C26" s="25" t="s">
        <v>55</v>
      </c>
      <c r="D26" s="42" t="s">
        <v>40</v>
      </c>
      <c r="E26" s="42"/>
    </row>
    <row r="27" spans="3:5" ht="18.75">
      <c r="C27" s="26"/>
      <c r="D27" s="42"/>
      <c r="E27" s="26"/>
    </row>
    <row r="28" spans="1:5" ht="18.75">
      <c r="A28" s="15" t="s">
        <v>26</v>
      </c>
      <c r="C28" s="25"/>
      <c r="E28" s="42"/>
    </row>
    <row r="29" spans="1:5" ht="18.75">
      <c r="A29" s="15" t="s">
        <v>24</v>
      </c>
      <c r="C29" s="25"/>
      <c r="D29" s="42" t="s">
        <v>27</v>
      </c>
      <c r="E29" s="42"/>
    </row>
    <row r="30" spans="1:5" ht="18.75">
      <c r="A30" s="43"/>
      <c r="E30" s="44"/>
    </row>
    <row r="31" spans="1:5" ht="15">
      <c r="A31" s="1" t="s">
        <v>41</v>
      </c>
      <c r="C31" s="26"/>
      <c r="D31" s="26"/>
      <c r="E31" s="26"/>
    </row>
    <row r="32" spans="1:5" ht="15">
      <c r="A32" s="1" t="s">
        <v>42</v>
      </c>
      <c r="C32" s="26"/>
      <c r="D32" s="26"/>
      <c r="E32" s="26"/>
    </row>
    <row r="33" ht="18.75">
      <c r="E33" s="24"/>
    </row>
    <row r="34" ht="18.75">
      <c r="E34" s="24"/>
    </row>
    <row r="35" spans="1:5" ht="18.75">
      <c r="A35" s="2"/>
      <c r="E35" s="24"/>
    </row>
    <row r="36" ht="18.75">
      <c r="E36" s="24"/>
    </row>
    <row r="37" ht="18.75">
      <c r="E37" s="24"/>
    </row>
    <row r="38" ht="18.75">
      <c r="E38" s="37"/>
    </row>
    <row r="39" ht="18.75">
      <c r="E39" s="37"/>
    </row>
    <row r="40" ht="18.75">
      <c r="E40" s="24"/>
    </row>
    <row r="41" ht="18.75">
      <c r="E41" s="24"/>
    </row>
    <row r="42" ht="18.75">
      <c r="E42" s="24"/>
    </row>
    <row r="43" ht="18.75">
      <c r="E43" s="24"/>
    </row>
    <row r="44" ht="18.75">
      <c r="E44" s="24"/>
    </row>
    <row r="45" ht="18.75">
      <c r="E45" s="24"/>
    </row>
    <row r="46" ht="15">
      <c r="E46" s="25"/>
    </row>
    <row r="47" ht="15">
      <c r="E47" s="26"/>
    </row>
    <row r="48" ht="18.75">
      <c r="E48" s="27"/>
    </row>
    <row r="49" ht="15">
      <c r="E49" s="26"/>
    </row>
    <row r="50" ht="15">
      <c r="E50" s="26"/>
    </row>
    <row r="51" ht="15">
      <c r="E51" s="26"/>
    </row>
    <row r="52" ht="15">
      <c r="E52" s="26"/>
    </row>
    <row r="53" ht="15">
      <c r="E53" s="26"/>
    </row>
    <row r="54" ht="15">
      <c r="E54" s="26"/>
    </row>
    <row r="55" ht="15">
      <c r="E55" s="26"/>
    </row>
    <row r="57" ht="15">
      <c r="E57" s="28"/>
    </row>
    <row r="58" ht="15">
      <c r="E58" s="29"/>
    </row>
    <row r="59" ht="15">
      <c r="E59" s="30"/>
    </row>
    <row r="60" ht="15">
      <c r="E60" s="30"/>
    </row>
    <row r="61" ht="15">
      <c r="E61" s="30"/>
    </row>
    <row r="62" ht="15">
      <c r="E62" s="30"/>
    </row>
    <row r="63" ht="15">
      <c r="E63" s="30"/>
    </row>
    <row r="64" ht="15">
      <c r="E64" s="30"/>
    </row>
    <row r="65" ht="15">
      <c r="E65" s="31"/>
    </row>
    <row r="66" ht="15">
      <c r="E66" s="32"/>
    </row>
    <row r="67" ht="15">
      <c r="E67" s="33"/>
    </row>
    <row r="68" ht="15">
      <c r="E68" s="33"/>
    </row>
    <row r="69" ht="15">
      <c r="E69" s="29"/>
    </row>
    <row r="70" ht="18.75">
      <c r="E70" s="34"/>
    </row>
    <row r="72" ht="15">
      <c r="E72" s="35"/>
    </row>
    <row r="74" ht="15">
      <c r="E74" s="36"/>
    </row>
    <row r="75" ht="15">
      <c r="E75" s="28"/>
    </row>
    <row r="76" ht="18.75">
      <c r="E76" s="34"/>
    </row>
  </sheetData>
  <sheetProtection/>
  <mergeCells count="14">
    <mergeCell ref="A4:D4"/>
    <mergeCell ref="E6:E7"/>
    <mergeCell ref="A3:D3"/>
    <mergeCell ref="A11:A12"/>
    <mergeCell ref="A9:A10"/>
    <mergeCell ref="A6:A7"/>
    <mergeCell ref="B6:B7"/>
    <mergeCell ref="C6:D6"/>
    <mergeCell ref="A17:A18"/>
    <mergeCell ref="A19:A20"/>
    <mergeCell ref="A21:A22"/>
    <mergeCell ref="A23:A24"/>
    <mergeCell ref="A15:A16"/>
    <mergeCell ref="A13:A14"/>
  </mergeCells>
  <printOptions/>
  <pageMargins left="0.41" right="0.3" top="0.44" bottom="0.34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tabSelected="1" view="pageBreakPreview" zoomScale="75" zoomScaleSheetLayoutView="75" zoomScalePageLayoutView="0" workbookViewId="0" topLeftCell="A1">
      <selection activeCell="G14" sqref="G14"/>
    </sheetView>
  </sheetViews>
  <sheetFormatPr defaultColWidth="9.140625" defaultRowHeight="15" outlineLevelRow="1"/>
  <cols>
    <col min="1" max="1" width="5.28125" style="54" customWidth="1"/>
    <col min="2" max="2" width="37.140625" style="1" customWidth="1"/>
    <col min="3" max="3" width="8.57421875" style="1" customWidth="1"/>
    <col min="4" max="4" width="10.7109375" style="1" customWidth="1"/>
    <col min="5" max="5" width="10.8515625" style="1" customWidth="1"/>
    <col min="6" max="6" width="10.8515625" style="61" customWidth="1"/>
    <col min="7" max="7" width="12.140625" style="1" customWidth="1"/>
    <col min="8" max="8" width="16.8515625" style="1" customWidth="1"/>
    <col min="9" max="9" width="11.421875" style="1" customWidth="1"/>
    <col min="10" max="11" width="9.140625" style="1" customWidth="1"/>
    <col min="12" max="12" width="17.57421875" style="15" customWidth="1"/>
    <col min="13" max="16384" width="9.140625" style="1" customWidth="1"/>
  </cols>
  <sheetData>
    <row r="1" spans="1:12" ht="18.75">
      <c r="A1" s="53"/>
      <c r="F1" s="59" t="s">
        <v>8</v>
      </c>
      <c r="L1" s="68"/>
    </row>
    <row r="2" spans="1:12" ht="18.75">
      <c r="A2" s="53"/>
      <c r="F2" s="60"/>
      <c r="L2" s="68"/>
    </row>
    <row r="3" spans="1:12" ht="17.25" customHeight="1">
      <c r="A3" s="118" t="s">
        <v>10</v>
      </c>
      <c r="B3" s="118"/>
      <c r="C3" s="118"/>
      <c r="D3" s="118"/>
      <c r="E3" s="118"/>
      <c r="F3" s="118"/>
      <c r="L3" s="68"/>
    </row>
    <row r="4" spans="1:12" ht="17.25" customHeight="1">
      <c r="A4" s="118" t="s">
        <v>43</v>
      </c>
      <c r="B4" s="118"/>
      <c r="C4" s="118"/>
      <c r="D4" s="118"/>
      <c r="E4" s="118"/>
      <c r="F4" s="118"/>
      <c r="L4" s="68"/>
    </row>
    <row r="5" spans="1:12" ht="17.25" customHeight="1">
      <c r="A5" s="118" t="s">
        <v>32</v>
      </c>
      <c r="B5" s="118"/>
      <c r="C5" s="118"/>
      <c r="D5" s="118"/>
      <c r="E5" s="118"/>
      <c r="F5" s="118"/>
      <c r="L5" s="68"/>
    </row>
    <row r="6" spans="1:5" ht="18.75">
      <c r="A6" s="17"/>
      <c r="B6" s="3"/>
      <c r="C6" s="3"/>
      <c r="D6" s="3"/>
      <c r="E6" s="3"/>
    </row>
    <row r="7" spans="1:12" s="4" customFormat="1" ht="18.75" customHeight="1">
      <c r="A7" s="113" t="s">
        <v>11</v>
      </c>
      <c r="B7" s="114" t="s">
        <v>12</v>
      </c>
      <c r="C7" s="119" t="s">
        <v>31</v>
      </c>
      <c r="D7" s="119" t="s">
        <v>4</v>
      </c>
      <c r="E7" s="119"/>
      <c r="F7" s="119"/>
      <c r="G7" s="116" t="s">
        <v>5</v>
      </c>
      <c r="L7" s="15"/>
    </row>
    <row r="8" spans="1:12" s="4" customFormat="1" ht="18.75">
      <c r="A8" s="113"/>
      <c r="B8" s="114"/>
      <c r="C8" s="119"/>
      <c r="D8" s="119" t="s">
        <v>30</v>
      </c>
      <c r="E8" s="119" t="s">
        <v>6</v>
      </c>
      <c r="F8" s="119"/>
      <c r="G8" s="116"/>
      <c r="L8" s="15"/>
    </row>
    <row r="9" spans="1:18" s="4" customFormat="1" ht="93.75" customHeight="1">
      <c r="A9" s="113"/>
      <c r="B9" s="114"/>
      <c r="C9" s="119"/>
      <c r="D9" s="119"/>
      <c r="E9" s="58" t="s">
        <v>2</v>
      </c>
      <c r="F9" s="58" t="s">
        <v>13</v>
      </c>
      <c r="G9" s="116"/>
      <c r="H9" s="92"/>
      <c r="I9" s="92"/>
      <c r="J9" s="92"/>
      <c r="K9" s="92"/>
      <c r="L9" s="93"/>
      <c r="M9" s="92"/>
      <c r="N9" s="92"/>
      <c r="O9" s="92"/>
      <c r="P9" s="92"/>
      <c r="Q9" s="92"/>
      <c r="R9" s="92"/>
    </row>
    <row r="10" spans="1:18" s="4" customFormat="1" ht="18.75">
      <c r="A10" s="18">
        <v>1</v>
      </c>
      <c r="B10" s="7">
        <v>2</v>
      </c>
      <c r="C10" s="12">
        <v>3</v>
      </c>
      <c r="D10" s="7">
        <v>4</v>
      </c>
      <c r="E10" s="52">
        <v>5</v>
      </c>
      <c r="F10" s="12">
        <v>6</v>
      </c>
      <c r="G10" s="7">
        <v>8</v>
      </c>
      <c r="H10" s="92"/>
      <c r="I10" s="92"/>
      <c r="J10" s="92"/>
      <c r="K10" s="92"/>
      <c r="L10" s="93"/>
      <c r="M10" s="92"/>
      <c r="N10" s="92"/>
      <c r="O10" s="92"/>
      <c r="P10" s="92"/>
      <c r="Q10" s="92"/>
      <c r="R10" s="92"/>
    </row>
    <row r="11" spans="1:18" s="4" customFormat="1" ht="33.75" customHeight="1">
      <c r="A11" s="12" t="s">
        <v>14</v>
      </c>
      <c r="B11" s="41" t="s">
        <v>44</v>
      </c>
      <c r="C11" s="13" t="s">
        <v>29</v>
      </c>
      <c r="D11" s="55"/>
      <c r="E11" s="38">
        <v>28</v>
      </c>
      <c r="F11" s="62">
        <v>28</v>
      </c>
      <c r="G11" s="121">
        <f>F11/E11</f>
        <v>1</v>
      </c>
      <c r="H11" s="94"/>
      <c r="I11" s="111"/>
      <c r="J11" s="92"/>
      <c r="K11" s="92"/>
      <c r="L11" s="93"/>
      <c r="M11" s="92"/>
      <c r="N11" s="92"/>
      <c r="O11" s="92"/>
      <c r="P11" s="92"/>
      <c r="Q11" s="92"/>
      <c r="R11" s="92"/>
    </row>
    <row r="12" spans="1:18" s="4" customFormat="1" ht="58.5" customHeight="1">
      <c r="A12" s="12" t="s">
        <v>15</v>
      </c>
      <c r="B12" s="41" t="s">
        <v>45</v>
      </c>
      <c r="C12" s="13" t="s">
        <v>46</v>
      </c>
      <c r="D12" s="55"/>
      <c r="E12" s="38">
        <v>6000</v>
      </c>
      <c r="F12" s="62">
        <v>6000</v>
      </c>
      <c r="G12" s="121">
        <f aca="true" t="shared" si="0" ref="G12:G17">F12/E12</f>
        <v>1</v>
      </c>
      <c r="H12" s="94"/>
      <c r="I12" s="112"/>
      <c r="J12" s="92"/>
      <c r="K12" s="92"/>
      <c r="L12" s="93"/>
      <c r="M12" s="92"/>
      <c r="N12" s="92"/>
      <c r="O12" s="92"/>
      <c r="P12" s="92"/>
      <c r="Q12" s="92"/>
      <c r="R12" s="92"/>
    </row>
    <row r="13" spans="1:18" s="4" customFormat="1" ht="101.25" customHeight="1">
      <c r="A13" s="13" t="s">
        <v>16</v>
      </c>
      <c r="B13" s="75" t="s">
        <v>52</v>
      </c>
      <c r="C13" s="13" t="s">
        <v>47</v>
      </c>
      <c r="D13" s="56"/>
      <c r="E13" s="38">
        <v>100</v>
      </c>
      <c r="F13" s="55">
        <v>100</v>
      </c>
      <c r="G13" s="121">
        <f t="shared" si="0"/>
        <v>1</v>
      </c>
      <c r="H13" s="94"/>
      <c r="I13" s="112"/>
      <c r="J13" s="92"/>
      <c r="K13" s="92"/>
      <c r="L13" s="95"/>
      <c r="M13" s="92"/>
      <c r="N13" s="92"/>
      <c r="O13" s="92"/>
      <c r="P13" s="92"/>
      <c r="Q13" s="92"/>
      <c r="R13" s="92"/>
    </row>
    <row r="14" spans="1:18" s="49" customFormat="1" ht="38.25" customHeight="1" outlineLevel="1">
      <c r="A14" s="13" t="s">
        <v>17</v>
      </c>
      <c r="B14" s="72" t="s">
        <v>48</v>
      </c>
      <c r="C14" s="71" t="s">
        <v>29</v>
      </c>
      <c r="D14" s="73"/>
      <c r="E14" s="73">
        <v>900</v>
      </c>
      <c r="F14" s="74">
        <v>900</v>
      </c>
      <c r="G14" s="121">
        <f t="shared" si="0"/>
        <v>1</v>
      </c>
      <c r="H14" s="94"/>
      <c r="I14" s="112"/>
      <c r="J14" s="96"/>
      <c r="K14" s="96"/>
      <c r="L14" s="97"/>
      <c r="M14" s="96"/>
      <c r="N14" s="96"/>
      <c r="O14" s="96"/>
      <c r="P14" s="96"/>
      <c r="Q14" s="96"/>
      <c r="R14" s="96"/>
    </row>
    <row r="15" spans="1:18" s="4" customFormat="1" ht="55.5" customHeight="1">
      <c r="A15" s="13" t="s">
        <v>18</v>
      </c>
      <c r="B15" s="14" t="s">
        <v>51</v>
      </c>
      <c r="C15" s="13" t="s">
        <v>29</v>
      </c>
      <c r="D15" s="55"/>
      <c r="E15" s="38">
        <v>1</v>
      </c>
      <c r="F15" s="62">
        <v>1</v>
      </c>
      <c r="G15" s="121">
        <f t="shared" si="0"/>
        <v>1</v>
      </c>
      <c r="H15" s="94"/>
      <c r="I15" s="112"/>
      <c r="J15" s="92"/>
      <c r="K15" s="92"/>
      <c r="L15" s="93"/>
      <c r="M15" s="92"/>
      <c r="N15" s="92"/>
      <c r="O15" s="92"/>
      <c r="P15" s="92"/>
      <c r="Q15" s="92"/>
      <c r="R15" s="92"/>
    </row>
    <row r="16" spans="1:18" s="4" customFormat="1" ht="78" customHeight="1">
      <c r="A16" s="13" t="s">
        <v>19</v>
      </c>
      <c r="B16" s="14" t="s">
        <v>50</v>
      </c>
      <c r="C16" s="13" t="s">
        <v>29</v>
      </c>
      <c r="D16" s="57"/>
      <c r="E16" s="38">
        <v>1000</v>
      </c>
      <c r="F16" s="38">
        <v>1000</v>
      </c>
      <c r="G16" s="121">
        <f t="shared" si="0"/>
        <v>1</v>
      </c>
      <c r="H16" s="94"/>
      <c r="I16" s="112"/>
      <c r="J16" s="92"/>
      <c r="K16" s="92"/>
      <c r="L16" s="93"/>
      <c r="M16" s="92"/>
      <c r="N16" s="92"/>
      <c r="O16" s="92"/>
      <c r="P16" s="92"/>
      <c r="Q16" s="92"/>
      <c r="R16" s="92"/>
    </row>
    <row r="17" spans="1:18" s="4" customFormat="1" ht="66" customHeight="1">
      <c r="A17" s="13" t="s">
        <v>20</v>
      </c>
      <c r="B17" s="14" t="s">
        <v>49</v>
      </c>
      <c r="C17" s="13" t="s">
        <v>29</v>
      </c>
      <c r="D17" s="56"/>
      <c r="E17" s="38">
        <v>1135</v>
      </c>
      <c r="F17" s="38">
        <v>1135</v>
      </c>
      <c r="G17" s="121">
        <f t="shared" si="0"/>
        <v>1</v>
      </c>
      <c r="H17" s="94"/>
      <c r="I17" s="112"/>
      <c r="J17" s="92"/>
      <c r="K17" s="92"/>
      <c r="L17" s="95"/>
      <c r="M17" s="92"/>
      <c r="N17" s="92"/>
      <c r="O17" s="92"/>
      <c r="P17" s="92"/>
      <c r="Q17" s="92"/>
      <c r="R17" s="92"/>
    </row>
    <row r="18" spans="1:12" s="49" customFormat="1" ht="18.75">
      <c r="A18" s="115" t="s">
        <v>28</v>
      </c>
      <c r="B18" s="115"/>
      <c r="C18" s="46"/>
      <c r="E18" s="47"/>
      <c r="F18" s="64"/>
      <c r="G18" s="48"/>
      <c r="L18" s="45"/>
    </row>
    <row r="19" spans="1:7" s="15" customFormat="1" ht="37.5" customHeight="1">
      <c r="A19" s="120" t="s">
        <v>39</v>
      </c>
      <c r="B19" s="120"/>
      <c r="E19" s="11"/>
      <c r="F19" s="63"/>
      <c r="G19" s="42" t="s">
        <v>40</v>
      </c>
    </row>
    <row r="20" spans="1:7" ht="18.75">
      <c r="A20" s="117" t="s">
        <v>41</v>
      </c>
      <c r="B20" s="117"/>
      <c r="F20" s="66"/>
      <c r="G20" s="8"/>
    </row>
    <row r="21" spans="1:7" ht="18.75">
      <c r="A21" s="117" t="s">
        <v>53</v>
      </c>
      <c r="B21" s="117"/>
      <c r="F21" s="66"/>
      <c r="G21" s="8"/>
    </row>
    <row r="22" spans="6:7" ht="18.75">
      <c r="F22" s="66"/>
      <c r="G22" s="8"/>
    </row>
    <row r="23" spans="6:7" ht="18.75">
      <c r="F23" s="66"/>
      <c r="G23" s="8"/>
    </row>
    <row r="24" spans="6:7" ht="18.75">
      <c r="F24" s="67"/>
      <c r="G24" s="10"/>
    </row>
    <row r="25" spans="6:7" ht="18.75">
      <c r="F25" s="65"/>
      <c r="G25" s="9"/>
    </row>
  </sheetData>
  <sheetProtection/>
  <mergeCells count="15">
    <mergeCell ref="A3:F3"/>
    <mergeCell ref="A4:F4"/>
    <mergeCell ref="A5:F5"/>
    <mergeCell ref="C7:C9"/>
    <mergeCell ref="D7:F7"/>
    <mergeCell ref="A19:B19"/>
    <mergeCell ref="D8:D9"/>
    <mergeCell ref="E8:F8"/>
    <mergeCell ref="I11:I17"/>
    <mergeCell ref="A7:A9"/>
    <mergeCell ref="B7:B9"/>
    <mergeCell ref="A18:B18"/>
    <mergeCell ref="G7:G9"/>
    <mergeCell ref="A21:B21"/>
    <mergeCell ref="A20:B20"/>
  </mergeCells>
  <printOptions/>
  <pageMargins left="0.3937007874015748" right="0.1968503937007874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2021-03-02T04:24:06Z</dcterms:modified>
  <cp:category/>
  <cp:version/>
  <cp:contentType/>
  <cp:contentStatus/>
</cp:coreProperties>
</file>