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jkh14\Desktop\Ремонт дворовых территорий\Отчет по МУ программе УЖКХ\"/>
    </mc:Choice>
  </mc:AlternateContent>
  <bookViews>
    <workbookView xWindow="120" yWindow="15" windowWidth="15195" windowHeight="8190" activeTab="1"/>
  </bookViews>
  <sheets>
    <sheet name="целевые показатели" sheetId="2" r:id="rId1"/>
    <sheet name="финансирование" sheetId="3" r:id="rId2"/>
    <sheet name="Лист1" sheetId="5" r:id="rId3"/>
    <sheet name="Лист4" sheetId="4" r:id="rId4"/>
  </sheets>
  <definedNames>
    <definedName name="_xlnm.Print_Area" localSheetId="1">финансирование!$A$1:$E$28</definedName>
    <definedName name="_xlnm.Print_Area" localSheetId="0">'целевые показатели'!$A$1:$G$20</definedName>
  </definedNames>
  <calcPr calcId="152511"/>
</workbook>
</file>

<file path=xl/calcChain.xml><?xml version="1.0" encoding="utf-8"?>
<calcChain xmlns="http://schemas.openxmlformats.org/spreadsheetml/2006/main">
  <c r="G8" i="2" l="1"/>
  <c r="G11" i="2" l="1"/>
  <c r="G9" i="2" l="1"/>
  <c r="G10" i="2"/>
  <c r="G21" i="2" l="1"/>
  <c r="E20" i="3"/>
  <c r="E17" i="3"/>
  <c r="E10" i="3"/>
  <c r="E9" i="3"/>
  <c r="E8" i="3"/>
  <c r="E14" i="3"/>
  <c r="E22" i="3" l="1"/>
  <c r="A9" i="2" l="1"/>
  <c r="A10" i="2" s="1"/>
  <c r="A11" i="2" s="1"/>
</calcChain>
</file>

<file path=xl/sharedStrings.xml><?xml version="1.0" encoding="utf-8"?>
<sst xmlns="http://schemas.openxmlformats.org/spreadsheetml/2006/main" count="173" uniqueCount="92">
  <si>
    <t>№ п/п</t>
  </si>
  <si>
    <t>Наименование показателей</t>
  </si>
  <si>
    <t>Единицы измерения</t>
  </si>
  <si>
    <t>Разбивка по годам</t>
  </si>
  <si>
    <t>%</t>
  </si>
  <si>
    <t>2015 год</t>
  </si>
  <si>
    <t>план</t>
  </si>
  <si>
    <t>факт</t>
  </si>
  <si>
    <t xml:space="preserve">Наименование                                               </t>
  </si>
  <si>
    <t>Источник финансирования</t>
  </si>
  <si>
    <t xml:space="preserve">Объем финансовых ресурсов, тыс. рублей </t>
  </si>
  <si>
    <t>2016 год</t>
  </si>
  <si>
    <t>2017 год</t>
  </si>
  <si>
    <r>
      <t xml:space="preserve">Муниципальная программа                            «Жилищно-коммунальный комплекс, </t>
    </r>
    <r>
      <rPr>
        <b/>
        <sz val="14"/>
        <color theme="1"/>
        <rFont val="Times New Roman"/>
        <family val="1"/>
        <charset val="204"/>
      </rPr>
      <t xml:space="preserve">энергосбережение и повышение энергоэффективности  на территории      города  Кемерово» </t>
    </r>
  </si>
  <si>
    <t>Всего</t>
  </si>
  <si>
    <t>493 680,90</t>
  </si>
  <si>
    <t>384 558,00</t>
  </si>
  <si>
    <t>388 823,00</t>
  </si>
  <si>
    <t xml:space="preserve"> бюджет города Кемерово</t>
  </si>
  <si>
    <t>355 120,90</t>
  </si>
  <si>
    <t>238 653,00</t>
  </si>
  <si>
    <t>иные, не запрещенные законодательством источники:</t>
  </si>
  <si>
    <t>138 560,00</t>
  </si>
  <si>
    <t>145 905,00</t>
  </si>
  <si>
    <t>областной бюджет</t>
  </si>
  <si>
    <t>3 105,00</t>
  </si>
  <si>
    <t>средства юридических и физических лиц</t>
  </si>
  <si>
    <t xml:space="preserve">1. Подпрограмма                             «Модернизация объектов коммунальной инфраструктуры  и  поддержка жилищно-коммунального хозяйства на территории г. Кемерово» </t>
  </si>
  <si>
    <t>47 972,00</t>
  </si>
  <si>
    <t>19 667,60</t>
  </si>
  <si>
    <t>бюджет города Кемерово</t>
  </si>
  <si>
    <t>16 562,60</t>
  </si>
  <si>
    <r>
      <t xml:space="preserve">1.1. Строительство, реконструкция </t>
    </r>
    <r>
      <rPr>
        <sz val="14"/>
        <color theme="1"/>
        <rFont val="Times New Roman"/>
        <family val="1"/>
        <charset val="204"/>
      </rPr>
      <t>и капитальный ремонт котельных и сет</t>
    </r>
    <r>
      <rPr>
        <sz val="14"/>
        <color rgb="FF000000"/>
        <rFont val="Times New Roman"/>
        <family val="1"/>
        <charset val="204"/>
      </rPr>
      <t>ей теплоснабжения</t>
    </r>
  </si>
  <si>
    <t>13 318,70</t>
  </si>
  <si>
    <t>9 745,00</t>
  </si>
  <si>
    <t xml:space="preserve">бюджет города Кемерово </t>
  </si>
  <si>
    <t>6 640,00</t>
  </si>
  <si>
    <t>1.2. Строительство, реконструкция и капитальный ремонт объектов систем водоснабжения и водоотведения</t>
  </si>
  <si>
    <t>34 653,30</t>
  </si>
  <si>
    <t>9 922,60</t>
  </si>
  <si>
    <t>2. Подпрограмма «Энергосбережение и повышение энергоэффективности»</t>
  </si>
  <si>
    <t>2.1. Оценка аварийности на водопроводных сетях и мероприятия по сокращению потерь воды</t>
  </si>
  <si>
    <t>93 550,00</t>
  </si>
  <si>
    <t>2.2. Оптимизация  режимов   работы источников</t>
  </si>
  <si>
    <t>2.3. Снижение энергопотребления на собственные нужды котельных</t>
  </si>
  <si>
    <t>2.4. Применение эффективных  технологий                    по тепловой изоляции вновь строящихся тепловых сетей  и  восстановление  разрушенной  тепловой изоляции</t>
  </si>
  <si>
    <t>31 310,00</t>
  </si>
  <si>
    <t>3. Подпрограмма «Капитальный ремонт многоквартирных домов»</t>
  </si>
  <si>
    <t>159 749,00</t>
  </si>
  <si>
    <t>74 237,10</t>
  </si>
  <si>
    <t>3.1. Капитальный ремонт общего имущества многоквартирных домов</t>
  </si>
  <si>
    <t>159 100,50</t>
  </si>
  <si>
    <t>73 453,30</t>
  </si>
  <si>
    <t>73 274,50</t>
  </si>
  <si>
    <t>3.2. Прочие мероприятия в области ЖКХ (проектные работы, обследование жилых домов, обучение и др.)</t>
  </si>
  <si>
    <t>4. Подпрограмма «Реализация полномочий органов местного самоуправления в сфере жилищно-коммунального хозяйства»</t>
  </si>
  <si>
    <t>147 399,90</t>
  </si>
  <si>
    <t>147 853,30</t>
  </si>
  <si>
    <t>4.1. Обеспечение деятельности муниципального бюджетного учреждения «Жилкомцентр»</t>
  </si>
  <si>
    <r>
      <t xml:space="preserve">4.2. Обеспечение деятельности муниципального бюджетного учреждения «Кемеровская служба спасения» </t>
    </r>
    <r>
      <rPr>
        <sz val="14"/>
        <color theme="1"/>
        <rFont val="Times New Roman"/>
        <family val="1"/>
        <charset val="204"/>
      </rPr>
      <t>администрации г. Кемерово</t>
    </r>
  </si>
  <si>
    <t>119 967,40</t>
  </si>
  <si>
    <t>4.3. Обеспечение деятельности муниципального бюджетного учреждения «Городской центр энергосбережения»</t>
  </si>
  <si>
    <t>8 832,50</t>
  </si>
  <si>
    <t xml:space="preserve">кассовое исполнение </t>
  </si>
  <si>
    <t>Степень достижения планового значения (Сд)</t>
  </si>
  <si>
    <t>Степень соответствия запланированному уровню затрат (Ссуз)</t>
  </si>
  <si>
    <t>федеральный бюджет</t>
  </si>
  <si>
    <t>средства граждан и организаций (далее-заинтересованные лица)</t>
  </si>
  <si>
    <t>1.1. Благоустройство дворовых территорий</t>
  </si>
  <si>
    <t>городской бюджет</t>
  </si>
  <si>
    <t>ед.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</si>
  <si>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</si>
  <si>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Заместитель Главы города,</t>
  </si>
  <si>
    <t>начальник УЖКХ</t>
  </si>
  <si>
    <t>С.В. Лысенко</t>
  </si>
  <si>
    <t>Объем финансовых ресурсов за отчетный год, тыс.руб.</t>
  </si>
  <si>
    <t>Начальник финансового управления</t>
  </si>
  <si>
    <t>И.Ю. Викулова</t>
  </si>
  <si>
    <t>Заместитель Главы города, начальник УЖКХ</t>
  </si>
  <si>
    <t xml:space="preserve">Фактическое исполнение за год, предшествующему отчетному </t>
  </si>
  <si>
    <r>
      <t>Муниципальная программа                            «Формирование современной городской среды в городе Кемерово</t>
    </r>
    <r>
      <rPr>
        <sz val="16"/>
        <color theme="1"/>
        <rFont val="Times New Roman"/>
        <family val="1"/>
        <charset val="204"/>
      </rPr>
      <t xml:space="preserve">» </t>
    </r>
  </si>
  <si>
    <t>Количество благоустроенных дворовых территорий в текущем году</t>
  </si>
  <si>
    <t>Доля благоустроенных дворовых территорий, от общего количества дворовых территорий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</si>
  <si>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муниципального образования субъекта Российской Федерации)</t>
  </si>
  <si>
    <t>Количество благоустроенных территорий общего пользования в текущем году, шт.</t>
  </si>
  <si>
    <t>ед</t>
  </si>
  <si>
    <t>ОТЧЕТ об объеме финансовых ресурсов муниципальной программы «Формирование современной городской среды в городе Кемерово на 2018-2022 годы» за 2020 год</t>
  </si>
  <si>
    <t>Отчет о достижении значений целевых показателей (индикаторов) муниципальной программы «Формирование современной городской среды в городе Кемерово на 2018-2024 годы» за 2020 год</t>
  </si>
  <si>
    <t>Доля финансового участия заинтересованных лиц в выполнении дополнительного перечня работ по благоустройству дворовых территорий</t>
  </si>
  <si>
    <t>Доля дворовых территорий, благоустройство которых реализовано с трудовым участием граждан</t>
  </si>
  <si>
    <t>2020 год</t>
  </si>
  <si>
    <t>1.2. Благоустройство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</si>
</sst>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 wrapText="1"/>
    </xf>
    <xf numFmtId="0" fontId="1" fillId="2" borderId="0" xfId="0" applyFont="1" applyFill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5" fillId="3" borderId="7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4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wrapText="1"/>
    </xf>
    <xf numFmtId="4" fontId="6" fillId="3" borderId="0" xfId="0" applyNumberFormat="1" applyFont="1" applyFill="1" applyAlignment="1">
      <alignment horizontal="center" wrapText="1"/>
    </xf>
    <xf numFmtId="4" fontId="8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horizontal="center" wrapText="1"/>
    </xf>
    <xf numFmtId="0" fontId="3" fillId="0" borderId="0" xfId="1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1" applyFont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0" applyFont="1"/>
    <xf numFmtId="0" fontId="9" fillId="0" borderId="0" xfId="1" applyFont="1" applyAlignment="1">
      <alignment horizontal="right" vertical="center" wrapText="1"/>
    </xf>
    <xf numFmtId="0" fontId="13" fillId="2" borderId="1" xfId="0" applyFont="1" applyFill="1" applyBorder="1" applyAlignment="1">
      <alignment horizontal="left" wrapText="1"/>
    </xf>
    <xf numFmtId="1" fontId="15" fillId="2" borderId="1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wrapText="1"/>
    </xf>
    <xf numFmtId="1" fontId="9" fillId="2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>
      <alignment horizontal="center" vertical="center" wrapText="1"/>
    </xf>
    <xf numFmtId="0" fontId="10" fillId="0" borderId="0" xfId="0" applyFont="1"/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2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20" fillId="0" borderId="0" xfId="0" applyFont="1"/>
    <xf numFmtId="166" fontId="15" fillId="2" borderId="1" xfId="0" applyNumberFormat="1" applyFont="1" applyFill="1" applyBorder="1"/>
    <xf numFmtId="166" fontId="9" fillId="2" borderId="1" xfId="0" applyNumberFormat="1" applyFont="1" applyFill="1" applyBorder="1" applyAlignment="1">
      <alignment vertical="center"/>
    </xf>
    <xf numFmtId="166" fontId="9" fillId="2" borderId="14" xfId="0" applyNumberFormat="1" applyFont="1" applyFill="1" applyBorder="1" applyAlignment="1">
      <alignment vertical="center"/>
    </xf>
    <xf numFmtId="1" fontId="9" fillId="2" borderId="13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wrapText="1"/>
    </xf>
    <xf numFmtId="166" fontId="12" fillId="2" borderId="1" xfId="0" applyNumberFormat="1" applyFont="1" applyFill="1" applyBorder="1" applyAlignment="1">
      <alignment wrapText="1"/>
    </xf>
    <xf numFmtId="166" fontId="12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20" fillId="0" borderId="0" xfId="1" applyFont="1" applyAlignment="1">
      <alignment horizontal="right" vertical="center" wrapText="1"/>
    </xf>
    <xf numFmtId="0" fontId="16" fillId="0" borderId="0" xfId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166" fontId="12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9" fillId="2" borderId="13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5" fontId="17" fillId="0" borderId="0" xfId="0" applyNumberFormat="1" applyFo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12" zoomScale="50" zoomScaleNormal="100" zoomScaleSheetLayoutView="50" workbookViewId="0">
      <selection activeCell="G21" sqref="G21"/>
    </sheetView>
  </sheetViews>
  <sheetFormatPr defaultRowHeight="18.75" x14ac:dyDescent="0.25"/>
  <cols>
    <col min="1" max="1" width="6.140625" style="2" customWidth="1"/>
    <col min="2" max="2" width="58.85546875" style="5" customWidth="1"/>
    <col min="3" max="3" width="20.7109375" style="2" customWidth="1"/>
    <col min="4" max="4" width="33" style="1" customWidth="1"/>
    <col min="5" max="5" width="23.42578125" style="1" customWidth="1"/>
    <col min="6" max="6" width="23" style="1" customWidth="1"/>
    <col min="7" max="7" width="21.140625" style="57" customWidth="1"/>
    <col min="8" max="16384" width="9.140625" style="1"/>
  </cols>
  <sheetData>
    <row r="1" spans="1:7" ht="18.75" customHeight="1" x14ac:dyDescent="0.25">
      <c r="A1" s="90" t="s">
        <v>87</v>
      </c>
      <c r="B1" s="90"/>
      <c r="C1" s="90"/>
      <c r="D1" s="90"/>
      <c r="E1" s="90"/>
      <c r="F1" s="90"/>
      <c r="G1" s="90"/>
    </row>
    <row r="2" spans="1:7" ht="18.75" customHeight="1" x14ac:dyDescent="0.25">
      <c r="A2" s="90"/>
      <c r="B2" s="90"/>
      <c r="C2" s="90"/>
      <c r="D2" s="90"/>
      <c r="E2" s="90"/>
      <c r="F2" s="90"/>
      <c r="G2" s="90"/>
    </row>
    <row r="3" spans="1:7" ht="37.5" customHeight="1" x14ac:dyDescent="0.25">
      <c r="A3" s="90"/>
      <c r="B3" s="90"/>
      <c r="C3" s="90"/>
      <c r="D3" s="90"/>
      <c r="E3" s="90"/>
      <c r="F3" s="90"/>
      <c r="G3" s="90"/>
    </row>
    <row r="4" spans="1:7" ht="2.25" hidden="1" customHeight="1" x14ac:dyDescent="0.25">
      <c r="A4" s="90"/>
      <c r="B4" s="90"/>
      <c r="C4" s="90"/>
      <c r="D4" s="90"/>
      <c r="E4" s="90"/>
      <c r="F4" s="90"/>
      <c r="G4" s="90"/>
    </row>
    <row r="5" spans="1:7" ht="29.25" customHeight="1" x14ac:dyDescent="0.25">
      <c r="A5" s="93" t="s">
        <v>0</v>
      </c>
      <c r="B5" s="93" t="s">
        <v>1</v>
      </c>
      <c r="C5" s="93" t="s">
        <v>2</v>
      </c>
      <c r="D5" s="91" t="s">
        <v>79</v>
      </c>
      <c r="E5" s="91" t="s">
        <v>3</v>
      </c>
      <c r="F5" s="91"/>
      <c r="G5" s="92" t="s">
        <v>64</v>
      </c>
    </row>
    <row r="6" spans="1:7" ht="29.25" customHeight="1" x14ac:dyDescent="0.25">
      <c r="A6" s="93"/>
      <c r="B6" s="93"/>
      <c r="C6" s="93"/>
      <c r="D6" s="91"/>
      <c r="E6" s="91" t="s">
        <v>90</v>
      </c>
      <c r="F6" s="91"/>
      <c r="G6" s="92"/>
    </row>
    <row r="7" spans="1:7" ht="85.5" customHeight="1" x14ac:dyDescent="0.25">
      <c r="A7" s="93"/>
      <c r="B7" s="93"/>
      <c r="C7" s="93"/>
      <c r="D7" s="91"/>
      <c r="E7" s="74" t="s">
        <v>6</v>
      </c>
      <c r="F7" s="74" t="s">
        <v>7</v>
      </c>
      <c r="G7" s="92"/>
    </row>
    <row r="8" spans="1:7" s="3" customFormat="1" ht="94.5" customHeight="1" x14ac:dyDescent="0.25">
      <c r="A8" s="58">
        <v>1</v>
      </c>
      <c r="B8" s="73" t="s">
        <v>81</v>
      </c>
      <c r="C8" s="58" t="s">
        <v>85</v>
      </c>
      <c r="D8" s="59">
        <v>51</v>
      </c>
      <c r="E8" s="59">
        <v>90</v>
      </c>
      <c r="F8" s="59">
        <v>104</v>
      </c>
      <c r="G8" s="60">
        <f t="shared" ref="G8:G11" si="0">F8/E8</f>
        <v>1.1555555555555554</v>
      </c>
    </row>
    <row r="9" spans="1:7" s="3" customFormat="1" ht="96" customHeight="1" x14ac:dyDescent="0.25">
      <c r="A9" s="58">
        <f>A8+1</f>
        <v>2</v>
      </c>
      <c r="B9" s="72" t="s">
        <v>82</v>
      </c>
      <c r="C9" s="58" t="s">
        <v>4</v>
      </c>
      <c r="D9" s="86">
        <v>60</v>
      </c>
      <c r="E9" s="59">
        <v>60.1</v>
      </c>
      <c r="F9" s="59">
        <v>60.1</v>
      </c>
      <c r="G9" s="60">
        <f t="shared" si="0"/>
        <v>1</v>
      </c>
    </row>
    <row r="10" spans="1:7" s="3" customFormat="1" ht="252.75" customHeight="1" x14ac:dyDescent="0.25">
      <c r="A10" s="58">
        <f t="shared" ref="A10:A11" si="1">A9+1</f>
        <v>3</v>
      </c>
      <c r="B10" s="73" t="s">
        <v>83</v>
      </c>
      <c r="C10" s="58" t="s">
        <v>4</v>
      </c>
      <c r="D10" s="60">
        <v>70</v>
      </c>
      <c r="E10" s="59">
        <v>47.7</v>
      </c>
      <c r="F10" s="59">
        <v>47.7</v>
      </c>
      <c r="G10" s="60">
        <f t="shared" si="0"/>
        <v>1</v>
      </c>
    </row>
    <row r="11" spans="1:7" s="3" customFormat="1" ht="87.75" customHeight="1" x14ac:dyDescent="0.25">
      <c r="A11" s="58">
        <f t="shared" si="1"/>
        <v>4</v>
      </c>
      <c r="B11" s="72" t="s">
        <v>84</v>
      </c>
      <c r="C11" s="58" t="s">
        <v>70</v>
      </c>
      <c r="D11" s="59">
        <v>2</v>
      </c>
      <c r="E11" s="59">
        <v>5</v>
      </c>
      <c r="F11" s="59">
        <v>5</v>
      </c>
      <c r="G11" s="60">
        <f t="shared" si="0"/>
        <v>1</v>
      </c>
    </row>
    <row r="12" spans="1:7" s="3" customFormat="1" ht="137.25" customHeight="1" x14ac:dyDescent="0.25">
      <c r="A12" s="58">
        <v>5</v>
      </c>
      <c r="B12" s="72" t="s">
        <v>71</v>
      </c>
      <c r="C12" s="58" t="s">
        <v>4</v>
      </c>
      <c r="D12" s="61">
        <v>5</v>
      </c>
      <c r="E12" s="61">
        <v>5</v>
      </c>
      <c r="F12" s="61">
        <v>5</v>
      </c>
      <c r="G12" s="60">
        <v>1</v>
      </c>
    </row>
    <row r="13" spans="1:7" s="3" customFormat="1" ht="157.5" x14ac:dyDescent="0.25">
      <c r="A13" s="58">
        <v>6</v>
      </c>
      <c r="B13" s="72" t="s">
        <v>88</v>
      </c>
      <c r="C13" s="58" t="s">
        <v>4</v>
      </c>
      <c r="D13" s="61">
        <v>20</v>
      </c>
      <c r="E13" s="61">
        <v>20</v>
      </c>
      <c r="F13" s="61">
        <v>20</v>
      </c>
      <c r="G13" s="60">
        <v>1</v>
      </c>
    </row>
    <row r="14" spans="1:7" s="3" customFormat="1" ht="105" x14ac:dyDescent="0.25">
      <c r="A14" s="58">
        <v>7</v>
      </c>
      <c r="B14" s="72" t="s">
        <v>89</v>
      </c>
      <c r="C14" s="58" t="s">
        <v>4</v>
      </c>
      <c r="D14" s="61">
        <v>100</v>
      </c>
      <c r="E14" s="61">
        <v>100</v>
      </c>
      <c r="F14" s="61">
        <v>100</v>
      </c>
      <c r="G14" s="60">
        <v>1</v>
      </c>
    </row>
    <row r="15" spans="1:7" s="3" customFormat="1" ht="26.25" x14ac:dyDescent="0.4">
      <c r="A15" s="62"/>
      <c r="B15" s="63"/>
      <c r="C15" s="62"/>
      <c r="D15" s="64"/>
      <c r="E15" s="65"/>
      <c r="F15" s="65"/>
      <c r="G15" s="66"/>
    </row>
    <row r="16" spans="1:7" s="34" customFormat="1" ht="26.25" x14ac:dyDescent="0.4">
      <c r="A16" s="67"/>
      <c r="B16" s="68"/>
      <c r="C16" s="67"/>
      <c r="D16" s="69"/>
      <c r="E16" s="70"/>
      <c r="F16" s="70"/>
      <c r="G16" s="71"/>
    </row>
    <row r="17" spans="1:7" ht="67.5" customHeight="1" x14ac:dyDescent="0.4">
      <c r="A17" s="87" t="s">
        <v>78</v>
      </c>
      <c r="B17" s="87"/>
      <c r="C17" s="76"/>
      <c r="D17" s="77"/>
      <c r="E17" s="77"/>
      <c r="F17" s="89" t="s">
        <v>74</v>
      </c>
      <c r="G17" s="89"/>
    </row>
    <row r="18" spans="1:7" ht="23.25" x14ac:dyDescent="0.35">
      <c r="A18" s="51"/>
      <c r="B18" s="53"/>
      <c r="C18" s="54"/>
      <c r="D18" s="51"/>
      <c r="E18" s="52"/>
      <c r="F18" s="52"/>
      <c r="G18" s="56"/>
    </row>
    <row r="19" spans="1:7" ht="28.5" customHeight="1" x14ac:dyDescent="0.35">
      <c r="A19" s="88"/>
      <c r="B19" s="88"/>
      <c r="C19" s="51"/>
      <c r="D19" s="52"/>
      <c r="E19" s="52"/>
      <c r="F19" s="52"/>
      <c r="G19" s="55"/>
    </row>
    <row r="20" spans="1:7" ht="23.25" x14ac:dyDescent="0.35">
      <c r="A20" s="51"/>
      <c r="B20" s="53"/>
      <c r="C20" s="51"/>
      <c r="D20" s="52"/>
      <c r="E20" s="52"/>
      <c r="F20" s="52"/>
      <c r="G20" s="56"/>
    </row>
    <row r="21" spans="1:7" ht="26.25" x14ac:dyDescent="0.4">
      <c r="G21" s="149">
        <f>SUM(G8:G14)</f>
        <v>7.155555555555555</v>
      </c>
    </row>
    <row r="22" spans="1:7" x14ac:dyDescent="0.25">
      <c r="G22" s="1"/>
    </row>
    <row r="23" spans="1:7" x14ac:dyDescent="0.25">
      <c r="G23" s="1"/>
    </row>
  </sheetData>
  <mergeCells count="11">
    <mergeCell ref="A17:B17"/>
    <mergeCell ref="A19:B19"/>
    <mergeCell ref="F17:G17"/>
    <mergeCell ref="A1:G4"/>
    <mergeCell ref="E5:F5"/>
    <mergeCell ref="D5:D7"/>
    <mergeCell ref="G5:G7"/>
    <mergeCell ref="A5:A7"/>
    <mergeCell ref="B5:B7"/>
    <mergeCell ref="C5:C7"/>
    <mergeCell ref="E6:F6"/>
  </mergeCells>
  <pageMargins left="0.31496062992125984" right="0.31496062992125984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view="pageBreakPreview" zoomScale="96" zoomScaleNormal="100" zoomScaleSheetLayoutView="96" workbookViewId="0">
      <selection activeCell="C4" sqref="C4:D4"/>
    </sheetView>
  </sheetViews>
  <sheetFormatPr defaultRowHeight="18.75" x14ac:dyDescent="0.25"/>
  <cols>
    <col min="1" max="1" width="45.7109375" style="2" customWidth="1"/>
    <col min="2" max="2" width="56.42578125" style="4" customWidth="1"/>
    <col min="3" max="3" width="18.140625" style="2" customWidth="1"/>
    <col min="4" max="4" width="19.42578125" style="1" customWidth="1"/>
    <col min="5" max="5" width="28.42578125" style="1" customWidth="1"/>
    <col min="6" max="16384" width="9.140625" style="1"/>
  </cols>
  <sheetData>
    <row r="2" spans="1:5" ht="79.5" customHeight="1" x14ac:dyDescent="0.25">
      <c r="A2" s="103" t="s">
        <v>86</v>
      </c>
      <c r="B2" s="103"/>
      <c r="C2" s="103"/>
      <c r="D2" s="103"/>
      <c r="E2" s="103"/>
    </row>
    <row r="3" spans="1:5" ht="19.5" thickBot="1" x14ac:dyDescent="0.3"/>
    <row r="4" spans="1:5" ht="69" customHeight="1" x14ac:dyDescent="0.3">
      <c r="A4" s="106" t="s">
        <v>8</v>
      </c>
      <c r="B4" s="108" t="s">
        <v>9</v>
      </c>
      <c r="C4" s="95" t="s">
        <v>75</v>
      </c>
      <c r="D4" s="95"/>
      <c r="E4" s="104" t="s">
        <v>65</v>
      </c>
    </row>
    <row r="5" spans="1:5" ht="15.75" x14ac:dyDescent="0.25">
      <c r="A5" s="107"/>
      <c r="B5" s="109"/>
      <c r="C5" s="96" t="s">
        <v>6</v>
      </c>
      <c r="D5" s="97" t="s">
        <v>63</v>
      </c>
      <c r="E5" s="105"/>
    </row>
    <row r="6" spans="1:5" ht="15.75" x14ac:dyDescent="0.25">
      <c r="A6" s="107"/>
      <c r="B6" s="109"/>
      <c r="C6" s="96"/>
      <c r="D6" s="97"/>
      <c r="E6" s="105"/>
    </row>
    <row r="7" spans="1:5" ht="15.75" x14ac:dyDescent="0.25">
      <c r="A7" s="107"/>
      <c r="B7" s="109"/>
      <c r="C7" s="96"/>
      <c r="D7" s="97"/>
      <c r="E7" s="105"/>
    </row>
    <row r="8" spans="1:5" ht="20.100000000000001" customHeight="1" x14ac:dyDescent="0.3">
      <c r="A8" s="110" t="s">
        <v>80</v>
      </c>
      <c r="B8" s="40" t="s">
        <v>14</v>
      </c>
      <c r="C8" s="82">
        <v>362142.69</v>
      </c>
      <c r="D8" s="82">
        <v>362142.69</v>
      </c>
      <c r="E8" s="41">
        <f>D8/C8</f>
        <v>1</v>
      </c>
    </row>
    <row r="9" spans="1:5" ht="20.100000000000001" customHeight="1" x14ac:dyDescent="0.3">
      <c r="A9" s="110"/>
      <c r="B9" s="42" t="s">
        <v>66</v>
      </c>
      <c r="C9" s="83">
        <v>300517</v>
      </c>
      <c r="D9" s="83">
        <v>300517</v>
      </c>
      <c r="E9" s="81">
        <f>D9/C9</f>
        <v>1</v>
      </c>
    </row>
    <row r="10" spans="1:5" ht="39" customHeight="1" x14ac:dyDescent="0.3">
      <c r="A10" s="110"/>
      <c r="B10" s="42" t="s">
        <v>24</v>
      </c>
      <c r="C10" s="83">
        <v>9294.36</v>
      </c>
      <c r="D10" s="83">
        <v>9294.36</v>
      </c>
      <c r="E10" s="75">
        <f>D10/C10</f>
        <v>1</v>
      </c>
    </row>
    <row r="11" spans="1:5" ht="20.100000000000001" customHeight="1" x14ac:dyDescent="0.3">
      <c r="A11" s="110"/>
      <c r="B11" s="42" t="s">
        <v>69</v>
      </c>
      <c r="C11" s="84">
        <v>35597.24</v>
      </c>
      <c r="D11" s="84">
        <v>35597.24</v>
      </c>
      <c r="E11" s="44">
        <v>1</v>
      </c>
    </row>
    <row r="12" spans="1:5" ht="19.5" customHeight="1" x14ac:dyDescent="0.25">
      <c r="A12" s="110"/>
      <c r="B12" s="98" t="s">
        <v>67</v>
      </c>
      <c r="C12" s="99">
        <v>16734.09</v>
      </c>
      <c r="D12" s="99">
        <v>16734.09</v>
      </c>
      <c r="E12" s="45"/>
    </row>
    <row r="13" spans="1:5" ht="20.25" customHeight="1" x14ac:dyDescent="0.25">
      <c r="A13" s="110"/>
      <c r="B13" s="98"/>
      <c r="C13" s="99"/>
      <c r="D13" s="99"/>
      <c r="E13" s="45"/>
    </row>
    <row r="14" spans="1:5" ht="20.100000000000001" customHeight="1" x14ac:dyDescent="0.3">
      <c r="A14" s="94" t="s">
        <v>68</v>
      </c>
      <c r="B14" s="40" t="s">
        <v>14</v>
      </c>
      <c r="C14" s="78">
        <v>334681.78999999998</v>
      </c>
      <c r="D14" s="78">
        <v>334681.78999999998</v>
      </c>
      <c r="E14" s="41">
        <f>D14/C14</f>
        <v>1</v>
      </c>
    </row>
    <row r="15" spans="1:5" ht="20.100000000000001" customHeight="1" x14ac:dyDescent="0.3">
      <c r="A15" s="94"/>
      <c r="B15" s="42" t="s">
        <v>66</v>
      </c>
      <c r="C15" s="85">
        <v>276625.09999999998</v>
      </c>
      <c r="D15" s="85">
        <v>276625.09999999998</v>
      </c>
      <c r="E15" s="43">
        <v>1</v>
      </c>
    </row>
    <row r="16" spans="1:5" ht="20.100000000000001" customHeight="1" x14ac:dyDescent="0.3">
      <c r="A16" s="94"/>
      <c r="B16" s="42" t="s">
        <v>24</v>
      </c>
      <c r="C16" s="85">
        <v>8555.44</v>
      </c>
      <c r="D16" s="85">
        <v>8555.44</v>
      </c>
      <c r="E16" s="43">
        <v>1</v>
      </c>
    </row>
    <row r="17" spans="1:5" ht="39" customHeight="1" x14ac:dyDescent="0.3">
      <c r="A17" s="94"/>
      <c r="B17" s="42" t="s">
        <v>67</v>
      </c>
      <c r="C17" s="83">
        <v>16734.09</v>
      </c>
      <c r="D17" s="83">
        <v>16734.09</v>
      </c>
      <c r="E17" s="44">
        <f>D17/C17</f>
        <v>1</v>
      </c>
    </row>
    <row r="18" spans="1:5" ht="38.25" customHeight="1" x14ac:dyDescent="0.3">
      <c r="A18" s="94"/>
      <c r="B18" s="42" t="s">
        <v>69</v>
      </c>
      <c r="C18" s="85">
        <v>32767.16</v>
      </c>
      <c r="D18" s="85">
        <v>32767.16</v>
      </c>
      <c r="E18" s="43">
        <v>1</v>
      </c>
    </row>
    <row r="19" spans="1:5" ht="20.100000000000001" customHeight="1" x14ac:dyDescent="0.3">
      <c r="A19" s="94" t="s">
        <v>91</v>
      </c>
      <c r="B19" s="40" t="s">
        <v>14</v>
      </c>
      <c r="C19" s="78">
        <v>27460.9</v>
      </c>
      <c r="D19" s="78">
        <v>27460.9</v>
      </c>
      <c r="E19" s="46">
        <v>1</v>
      </c>
    </row>
    <row r="20" spans="1:5" ht="20.100000000000001" customHeight="1" x14ac:dyDescent="0.25">
      <c r="A20" s="94"/>
      <c r="B20" s="100" t="s">
        <v>66</v>
      </c>
      <c r="C20" s="99">
        <v>23891.9</v>
      </c>
      <c r="D20" s="99">
        <v>23891.9</v>
      </c>
      <c r="E20" s="101">
        <f>D20/C20</f>
        <v>1</v>
      </c>
    </row>
    <row r="21" spans="1:5" ht="20.100000000000001" customHeight="1" x14ac:dyDescent="0.25">
      <c r="A21" s="94"/>
      <c r="B21" s="100"/>
      <c r="C21" s="99"/>
      <c r="D21" s="99"/>
      <c r="E21" s="101"/>
    </row>
    <row r="22" spans="1:5" ht="40.5" customHeight="1" x14ac:dyDescent="0.25">
      <c r="A22" s="94"/>
      <c r="B22" s="47" t="s">
        <v>24</v>
      </c>
      <c r="C22" s="79">
        <v>738.93</v>
      </c>
      <c r="D22" s="79">
        <v>738.93</v>
      </c>
      <c r="E22" s="44">
        <f>D22/C22</f>
        <v>1</v>
      </c>
    </row>
    <row r="23" spans="1:5" ht="40.5" customHeight="1" thickBot="1" x14ac:dyDescent="0.35">
      <c r="A23" s="102"/>
      <c r="B23" s="48" t="s">
        <v>69</v>
      </c>
      <c r="C23" s="80">
        <v>2830.07</v>
      </c>
      <c r="D23" s="80">
        <v>2830.07</v>
      </c>
      <c r="E23" s="49">
        <v>1.01</v>
      </c>
    </row>
    <row r="24" spans="1:5" s="34" customFormat="1" ht="22.5" customHeight="1" x14ac:dyDescent="0.25">
      <c r="A24" s="29"/>
      <c r="B24" s="30"/>
      <c r="C24" s="31"/>
      <c r="D24" s="32"/>
      <c r="E24" s="33"/>
    </row>
    <row r="25" spans="1:5" ht="20.25" x14ac:dyDescent="0.3">
      <c r="A25" s="36" t="s">
        <v>72</v>
      </c>
      <c r="B25" s="36"/>
      <c r="C25" s="37"/>
      <c r="D25" s="38"/>
      <c r="E25" s="38"/>
    </row>
    <row r="26" spans="1:5" ht="20.25" x14ac:dyDescent="0.3">
      <c r="A26" s="36" t="s">
        <v>73</v>
      </c>
      <c r="B26" s="36"/>
      <c r="C26" s="37"/>
      <c r="D26" s="38"/>
      <c r="E26" s="39" t="s">
        <v>74</v>
      </c>
    </row>
    <row r="28" spans="1:5" ht="40.5" x14ac:dyDescent="0.3">
      <c r="A28" s="36" t="s">
        <v>76</v>
      </c>
      <c r="B28" s="36"/>
      <c r="C28" s="37"/>
      <c r="D28" s="38"/>
      <c r="E28" s="50" t="s">
        <v>77</v>
      </c>
    </row>
    <row r="29" spans="1:5" x14ac:dyDescent="0.25">
      <c r="A29" s="28"/>
      <c r="E29" s="35"/>
    </row>
  </sheetData>
  <mergeCells count="17">
    <mergeCell ref="A2:E2"/>
    <mergeCell ref="E4:E7"/>
    <mergeCell ref="A4:A7"/>
    <mergeCell ref="B4:B7"/>
    <mergeCell ref="A8:A13"/>
    <mergeCell ref="B20:B21"/>
    <mergeCell ref="E20:E21"/>
    <mergeCell ref="C20:C21"/>
    <mergeCell ref="D20:D21"/>
    <mergeCell ref="A19:A23"/>
    <mergeCell ref="A14:A18"/>
    <mergeCell ref="C4:D4"/>
    <mergeCell ref="C5:C7"/>
    <mergeCell ref="D5:D7"/>
    <mergeCell ref="B12:B13"/>
    <mergeCell ref="C12:C13"/>
    <mergeCell ref="D12:D13"/>
  </mergeCells>
  <printOptions horizontalCentered="1"/>
  <pageMargins left="0.70866141732283472" right="0.11811023622047245" top="0.15748031496062992" bottom="0.15748031496062992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50" workbookViewId="0">
      <selection activeCell="B32" sqref="B32"/>
    </sheetView>
  </sheetViews>
  <sheetFormatPr defaultRowHeight="15" x14ac:dyDescent="0.25"/>
  <cols>
    <col min="1" max="1" width="36.85546875" customWidth="1"/>
    <col min="2" max="2" width="28.85546875" customWidth="1"/>
    <col min="3" max="3" width="14" customWidth="1"/>
    <col min="4" max="4" width="13.5703125" customWidth="1"/>
    <col min="5" max="5" width="16.140625" customWidth="1"/>
  </cols>
  <sheetData>
    <row r="1" spans="1:9" ht="23.25" customHeight="1" x14ac:dyDescent="0.25">
      <c r="A1" s="137" t="s">
        <v>8</v>
      </c>
      <c r="B1" s="137" t="s">
        <v>9</v>
      </c>
      <c r="C1" s="140" t="s">
        <v>10</v>
      </c>
      <c r="D1" s="141"/>
      <c r="E1" s="142"/>
      <c r="F1" s="113"/>
      <c r="G1" s="114"/>
      <c r="H1" s="114"/>
      <c r="I1" s="6"/>
    </row>
    <row r="2" spans="1:9" ht="15.75" x14ac:dyDescent="0.25">
      <c r="A2" s="138"/>
      <c r="B2" s="138"/>
      <c r="C2" s="143"/>
      <c r="D2" s="144"/>
      <c r="E2" s="145"/>
      <c r="F2" s="113"/>
      <c r="G2" s="114"/>
      <c r="H2" s="114"/>
      <c r="I2" s="6"/>
    </row>
    <row r="3" spans="1:9" ht="0.75" customHeight="1" thickBot="1" x14ac:dyDescent="0.3">
      <c r="A3" s="138"/>
      <c r="B3" s="138"/>
      <c r="C3" s="146"/>
      <c r="D3" s="147"/>
      <c r="E3" s="148"/>
      <c r="F3" s="113"/>
      <c r="G3" s="114"/>
      <c r="H3" s="114"/>
      <c r="I3" s="6"/>
    </row>
    <row r="4" spans="1:9" ht="19.5" hidden="1" thickBot="1" x14ac:dyDescent="0.35">
      <c r="A4" s="139"/>
      <c r="B4" s="139"/>
      <c r="C4" s="7" t="s">
        <v>5</v>
      </c>
      <c r="D4" s="7" t="s">
        <v>11</v>
      </c>
      <c r="E4" s="8" t="s">
        <v>12</v>
      </c>
      <c r="F4" s="113"/>
      <c r="G4" s="114"/>
      <c r="H4" s="114"/>
      <c r="I4" s="6"/>
    </row>
    <row r="5" spans="1:9" ht="38.25" thickBot="1" x14ac:dyDescent="0.35">
      <c r="A5" s="134" t="s">
        <v>13</v>
      </c>
      <c r="B5" s="9" t="s">
        <v>14</v>
      </c>
      <c r="C5" s="10" t="s">
        <v>15</v>
      </c>
      <c r="D5" s="10" t="s">
        <v>16</v>
      </c>
      <c r="E5" s="11" t="s">
        <v>17</v>
      </c>
      <c r="F5" s="113"/>
      <c r="G5" s="114"/>
      <c r="H5" s="114"/>
      <c r="I5" s="6"/>
    </row>
    <row r="6" spans="1:9" ht="38.25" thickBot="1" x14ac:dyDescent="0.35">
      <c r="A6" s="135"/>
      <c r="B6" s="12" t="s">
        <v>18</v>
      </c>
      <c r="C6" s="13" t="s">
        <v>19</v>
      </c>
      <c r="D6" s="13" t="s">
        <v>20</v>
      </c>
      <c r="E6" s="14" t="s">
        <v>20</v>
      </c>
      <c r="F6" s="113"/>
      <c r="G6" s="114"/>
      <c r="H6" s="114"/>
      <c r="I6" s="6"/>
    </row>
    <row r="7" spans="1:9" ht="57" thickBot="1" x14ac:dyDescent="0.35">
      <c r="A7" s="135"/>
      <c r="B7" s="12" t="s">
        <v>21</v>
      </c>
      <c r="C7" s="13" t="s">
        <v>22</v>
      </c>
      <c r="D7" s="13" t="s">
        <v>23</v>
      </c>
      <c r="E7" s="15">
        <v>150170</v>
      </c>
      <c r="F7" s="113"/>
      <c r="G7" s="114"/>
      <c r="H7" s="114"/>
      <c r="I7" s="6"/>
    </row>
    <row r="8" spans="1:9" ht="19.5" thickBot="1" x14ac:dyDescent="0.35">
      <c r="A8" s="135"/>
      <c r="B8" s="12" t="s">
        <v>24</v>
      </c>
      <c r="C8" s="16"/>
      <c r="D8" s="7" t="s">
        <v>25</v>
      </c>
      <c r="E8" s="17"/>
      <c r="F8" s="113"/>
      <c r="G8" s="114"/>
      <c r="H8" s="114"/>
      <c r="I8" s="6"/>
    </row>
    <row r="9" spans="1:9" ht="38.25" thickBot="1" x14ac:dyDescent="0.35">
      <c r="A9" s="136"/>
      <c r="B9" s="12" t="s">
        <v>26</v>
      </c>
      <c r="C9" s="7" t="s">
        <v>22</v>
      </c>
      <c r="D9" s="18">
        <v>142800</v>
      </c>
      <c r="E9" s="19">
        <v>150170</v>
      </c>
      <c r="F9" s="113"/>
      <c r="G9" s="114"/>
      <c r="H9" s="114"/>
      <c r="I9" s="6"/>
    </row>
    <row r="10" spans="1:9" ht="166.5" customHeight="1" thickBot="1" x14ac:dyDescent="0.35">
      <c r="A10" s="134" t="s">
        <v>27</v>
      </c>
      <c r="B10" s="20" t="s">
        <v>14</v>
      </c>
      <c r="C10" s="20" t="s">
        <v>28</v>
      </c>
      <c r="D10" s="20" t="s">
        <v>29</v>
      </c>
      <c r="E10" s="21">
        <v>16562.599999999999</v>
      </c>
      <c r="F10" s="113"/>
      <c r="G10" s="114"/>
      <c r="H10" s="114"/>
      <c r="I10" s="6"/>
    </row>
    <row r="11" spans="1:9" ht="38.25" thickBot="1" x14ac:dyDescent="0.35">
      <c r="A11" s="135"/>
      <c r="B11" s="7" t="s">
        <v>30</v>
      </c>
      <c r="C11" s="7" t="s">
        <v>28</v>
      </c>
      <c r="D11" s="7" t="s">
        <v>31</v>
      </c>
      <c r="E11" s="19">
        <v>16562.599999999999</v>
      </c>
      <c r="F11" s="113"/>
      <c r="G11" s="114"/>
      <c r="H11" s="114"/>
      <c r="I11" s="6"/>
    </row>
    <row r="12" spans="1:9" ht="57" thickBot="1" x14ac:dyDescent="0.35">
      <c r="A12" s="135"/>
      <c r="B12" s="12" t="s">
        <v>21</v>
      </c>
      <c r="C12" s="16"/>
      <c r="D12" s="18">
        <v>3105</v>
      </c>
      <c r="E12" s="17"/>
      <c r="F12" s="113"/>
      <c r="G12" s="114"/>
      <c r="H12" s="114"/>
      <c r="I12" s="6"/>
    </row>
    <row r="13" spans="1:9" ht="19.5" thickBot="1" x14ac:dyDescent="0.35">
      <c r="A13" s="136"/>
      <c r="B13" s="12" t="s">
        <v>24</v>
      </c>
      <c r="C13" s="16"/>
      <c r="D13" s="7" t="s">
        <v>25</v>
      </c>
      <c r="E13" s="17"/>
      <c r="F13" s="113"/>
      <c r="G13" s="114"/>
      <c r="H13" s="114"/>
      <c r="I13" s="6"/>
    </row>
    <row r="14" spans="1:9" ht="205.5" customHeight="1" thickBot="1" x14ac:dyDescent="0.35">
      <c r="A14" s="132" t="s">
        <v>32</v>
      </c>
      <c r="B14" s="20" t="s">
        <v>14</v>
      </c>
      <c r="C14" s="20" t="s">
        <v>33</v>
      </c>
      <c r="D14" s="20" t="s">
        <v>34</v>
      </c>
      <c r="E14" s="17"/>
      <c r="F14" s="113"/>
      <c r="G14" s="114"/>
      <c r="H14" s="114"/>
      <c r="I14" s="6"/>
    </row>
    <row r="15" spans="1:9" ht="38.25" thickBot="1" x14ac:dyDescent="0.35">
      <c r="A15" s="133"/>
      <c r="B15" s="7" t="s">
        <v>35</v>
      </c>
      <c r="C15" s="7" t="s">
        <v>33</v>
      </c>
      <c r="D15" s="7" t="s">
        <v>36</v>
      </c>
      <c r="E15" s="17"/>
      <c r="F15" s="113"/>
      <c r="G15" s="114"/>
      <c r="H15" s="114"/>
      <c r="I15" s="6"/>
    </row>
    <row r="16" spans="1:9" ht="57" thickBot="1" x14ac:dyDescent="0.35">
      <c r="A16" s="130"/>
      <c r="B16" s="12" t="s">
        <v>21</v>
      </c>
      <c r="C16" s="7"/>
      <c r="D16" s="7"/>
      <c r="E16" s="8"/>
      <c r="F16" s="113"/>
      <c r="G16" s="114"/>
      <c r="H16" s="114"/>
      <c r="I16" s="6"/>
    </row>
    <row r="17" spans="1:9" ht="19.5" thickBot="1" x14ac:dyDescent="0.35">
      <c r="A17" s="131"/>
      <c r="B17" s="12" t="s">
        <v>24</v>
      </c>
      <c r="C17" s="7"/>
      <c r="D17" s="18">
        <v>3105</v>
      </c>
      <c r="E17" s="8"/>
      <c r="F17" s="113"/>
      <c r="G17" s="114"/>
      <c r="H17" s="114"/>
      <c r="I17" s="6"/>
    </row>
    <row r="18" spans="1:9" ht="261.75" customHeight="1" thickBot="1" x14ac:dyDescent="0.35">
      <c r="A18" s="132" t="s">
        <v>37</v>
      </c>
      <c r="B18" s="20" t="s">
        <v>14</v>
      </c>
      <c r="C18" s="20" t="s">
        <v>38</v>
      </c>
      <c r="D18" s="20" t="s">
        <v>39</v>
      </c>
      <c r="E18" s="21">
        <v>16562.599999999999</v>
      </c>
      <c r="F18" s="113"/>
      <c r="G18" s="114"/>
      <c r="H18" s="114"/>
      <c r="I18" s="6"/>
    </row>
    <row r="19" spans="1:9" ht="38.25" thickBot="1" x14ac:dyDescent="0.35">
      <c r="A19" s="133"/>
      <c r="B19" s="7" t="s">
        <v>35</v>
      </c>
      <c r="C19" s="7" t="s">
        <v>38</v>
      </c>
      <c r="D19" s="7" t="s">
        <v>39</v>
      </c>
      <c r="E19" s="19">
        <v>16562.599999999999</v>
      </c>
      <c r="F19" s="113"/>
      <c r="G19" s="114"/>
      <c r="H19" s="114"/>
      <c r="I19" s="6"/>
    </row>
    <row r="20" spans="1:9" ht="19.5" thickBot="1" x14ac:dyDescent="0.35">
      <c r="A20" s="122" t="s">
        <v>40</v>
      </c>
      <c r="B20" s="20" t="s">
        <v>14</v>
      </c>
      <c r="C20" s="22" t="s">
        <v>22</v>
      </c>
      <c r="D20" s="21">
        <v>142800</v>
      </c>
      <c r="E20" s="21">
        <v>150170</v>
      </c>
      <c r="F20" s="113"/>
      <c r="G20" s="114"/>
      <c r="H20" s="114"/>
      <c r="I20" s="6"/>
    </row>
    <row r="21" spans="1:9" ht="57" thickBot="1" x14ac:dyDescent="0.35">
      <c r="A21" s="123"/>
      <c r="B21" s="7" t="s">
        <v>21</v>
      </c>
      <c r="C21" s="8" t="s">
        <v>22</v>
      </c>
      <c r="D21" s="19">
        <v>142800</v>
      </c>
      <c r="E21" s="19">
        <v>150170</v>
      </c>
      <c r="F21" s="113"/>
      <c r="G21" s="114"/>
      <c r="H21" s="114"/>
      <c r="I21" s="6"/>
    </row>
    <row r="22" spans="1:9" ht="38.25" thickBot="1" x14ac:dyDescent="0.35">
      <c r="A22" s="124"/>
      <c r="B22" s="7" t="s">
        <v>26</v>
      </c>
      <c r="C22" s="8" t="s">
        <v>22</v>
      </c>
      <c r="D22" s="19">
        <v>142800</v>
      </c>
      <c r="E22" s="19">
        <v>150170</v>
      </c>
      <c r="F22" s="113"/>
      <c r="G22" s="114"/>
      <c r="H22" s="114"/>
      <c r="I22" s="6"/>
    </row>
    <row r="23" spans="1:9" ht="19.5" thickBot="1" x14ac:dyDescent="0.35">
      <c r="A23" s="111" t="s">
        <v>41</v>
      </c>
      <c r="B23" s="20" t="s">
        <v>14</v>
      </c>
      <c r="C23" s="22" t="s">
        <v>42</v>
      </c>
      <c r="D23" s="21">
        <v>94100</v>
      </c>
      <c r="E23" s="21">
        <v>96250</v>
      </c>
      <c r="F23" s="113"/>
      <c r="G23" s="114"/>
      <c r="H23" s="114"/>
      <c r="I23" s="6"/>
    </row>
    <row r="24" spans="1:9" ht="57" thickBot="1" x14ac:dyDescent="0.35">
      <c r="A24" s="129"/>
      <c r="B24" s="7" t="s">
        <v>21</v>
      </c>
      <c r="C24" s="8" t="s">
        <v>42</v>
      </c>
      <c r="D24" s="19">
        <v>94100</v>
      </c>
      <c r="E24" s="19">
        <v>96250</v>
      </c>
      <c r="F24" s="113"/>
      <c r="G24" s="114"/>
      <c r="H24" s="114"/>
      <c r="I24" s="6"/>
    </row>
    <row r="25" spans="1:9" ht="38.25" thickBot="1" x14ac:dyDescent="0.35">
      <c r="A25" s="112"/>
      <c r="B25" s="7" t="s">
        <v>26</v>
      </c>
      <c r="C25" s="8" t="s">
        <v>42</v>
      </c>
      <c r="D25" s="19">
        <v>94100</v>
      </c>
      <c r="E25" s="19">
        <v>96250</v>
      </c>
      <c r="F25" s="113"/>
      <c r="G25" s="114"/>
      <c r="H25" s="114"/>
      <c r="I25" s="6"/>
    </row>
    <row r="26" spans="1:9" ht="19.5" thickBot="1" x14ac:dyDescent="0.35">
      <c r="A26" s="111" t="s">
        <v>43</v>
      </c>
      <c r="B26" s="20" t="s">
        <v>14</v>
      </c>
      <c r="C26" s="23">
        <v>1700</v>
      </c>
      <c r="D26" s="23">
        <v>1700</v>
      </c>
      <c r="E26" s="21">
        <v>1850</v>
      </c>
      <c r="F26" s="113"/>
      <c r="G26" s="114"/>
      <c r="H26" s="114"/>
      <c r="I26" s="6"/>
    </row>
    <row r="27" spans="1:9" ht="57" thickBot="1" x14ac:dyDescent="0.35">
      <c r="A27" s="129"/>
      <c r="B27" s="7" t="s">
        <v>21</v>
      </c>
      <c r="C27" s="15">
        <v>1700</v>
      </c>
      <c r="D27" s="15">
        <v>1700</v>
      </c>
      <c r="E27" s="19">
        <v>1850</v>
      </c>
      <c r="F27" s="113"/>
      <c r="G27" s="114"/>
      <c r="H27" s="114"/>
      <c r="I27" s="6"/>
    </row>
    <row r="28" spans="1:9" ht="38.25" thickBot="1" x14ac:dyDescent="0.35">
      <c r="A28" s="112"/>
      <c r="B28" s="7" t="s">
        <v>26</v>
      </c>
      <c r="C28" s="15">
        <v>1700</v>
      </c>
      <c r="D28" s="15">
        <v>1700</v>
      </c>
      <c r="E28" s="19">
        <v>1850</v>
      </c>
      <c r="F28" s="113"/>
      <c r="G28" s="114"/>
      <c r="H28" s="114"/>
      <c r="I28" s="6"/>
    </row>
    <row r="29" spans="1:9" ht="19.5" thickBot="1" x14ac:dyDescent="0.35">
      <c r="A29" s="119" t="s">
        <v>44</v>
      </c>
      <c r="B29" s="20" t="s">
        <v>14</v>
      </c>
      <c r="C29" s="23">
        <v>12000</v>
      </c>
      <c r="D29" s="23">
        <v>12000</v>
      </c>
      <c r="E29" s="21">
        <v>12000</v>
      </c>
      <c r="F29" s="113"/>
      <c r="G29" s="114"/>
      <c r="H29" s="114"/>
      <c r="I29" s="6"/>
    </row>
    <row r="30" spans="1:9" ht="57" thickBot="1" x14ac:dyDescent="0.35">
      <c r="A30" s="121"/>
      <c r="B30" s="7" t="s">
        <v>21</v>
      </c>
      <c r="C30" s="15">
        <v>12000</v>
      </c>
      <c r="D30" s="15">
        <v>12000</v>
      </c>
      <c r="E30" s="19">
        <v>12000</v>
      </c>
      <c r="F30" s="113"/>
      <c r="G30" s="114"/>
      <c r="H30" s="114"/>
      <c r="I30" s="6"/>
    </row>
    <row r="31" spans="1:9" ht="38.25" thickBot="1" x14ac:dyDescent="0.35">
      <c r="A31" s="120"/>
      <c r="B31" s="7" t="s">
        <v>26</v>
      </c>
      <c r="C31" s="15">
        <v>12000</v>
      </c>
      <c r="D31" s="15">
        <v>12000</v>
      </c>
      <c r="E31" s="19">
        <v>12000</v>
      </c>
      <c r="F31" s="113"/>
      <c r="G31" s="114"/>
      <c r="H31" s="114"/>
      <c r="I31" s="6"/>
    </row>
    <row r="32" spans="1:9" ht="204.75" customHeight="1" thickBot="1" x14ac:dyDescent="0.35">
      <c r="A32" s="119" t="s">
        <v>45</v>
      </c>
      <c r="B32" s="20" t="s">
        <v>14</v>
      </c>
      <c r="C32" s="11" t="s">
        <v>46</v>
      </c>
      <c r="D32" s="23">
        <v>35000</v>
      </c>
      <c r="E32" s="21">
        <v>37070</v>
      </c>
      <c r="F32" s="113"/>
      <c r="G32" s="114"/>
      <c r="H32" s="114"/>
      <c r="I32" s="6"/>
    </row>
    <row r="33" spans="1:9" ht="57" thickBot="1" x14ac:dyDescent="0.35">
      <c r="A33" s="121"/>
      <c r="B33" s="7" t="s">
        <v>21</v>
      </c>
      <c r="C33" s="14" t="s">
        <v>46</v>
      </c>
      <c r="D33" s="15">
        <v>35000</v>
      </c>
      <c r="E33" s="19">
        <v>37070</v>
      </c>
      <c r="F33" s="113"/>
      <c r="G33" s="114"/>
      <c r="H33" s="114"/>
      <c r="I33" s="6"/>
    </row>
    <row r="34" spans="1:9" ht="38.25" thickBot="1" x14ac:dyDescent="0.35">
      <c r="A34" s="120"/>
      <c r="B34" s="7" t="s">
        <v>26</v>
      </c>
      <c r="C34" s="14" t="s">
        <v>46</v>
      </c>
      <c r="D34" s="15">
        <v>35000</v>
      </c>
      <c r="E34" s="19">
        <v>37070</v>
      </c>
      <c r="F34" s="113"/>
      <c r="G34" s="114"/>
      <c r="H34" s="114"/>
      <c r="I34" s="6"/>
    </row>
    <row r="35" spans="1:9" ht="224.25" customHeight="1" thickBot="1" x14ac:dyDescent="0.35">
      <c r="A35" s="122" t="s">
        <v>47</v>
      </c>
      <c r="B35" s="20" t="s">
        <v>14</v>
      </c>
      <c r="C35" s="11" t="s">
        <v>48</v>
      </c>
      <c r="D35" s="11" t="s">
        <v>49</v>
      </c>
      <c r="E35" s="11" t="s">
        <v>49</v>
      </c>
      <c r="F35" s="113"/>
      <c r="G35" s="114"/>
      <c r="H35" s="114"/>
      <c r="I35" s="6"/>
    </row>
    <row r="36" spans="1:9" ht="74.25" customHeight="1" x14ac:dyDescent="0.3">
      <c r="A36" s="123"/>
      <c r="B36" s="119" t="s">
        <v>35</v>
      </c>
      <c r="C36" s="125" t="s">
        <v>48</v>
      </c>
      <c r="D36" s="127">
        <v>74237.100000000006</v>
      </c>
      <c r="E36" s="127">
        <v>74237.100000000006</v>
      </c>
      <c r="F36" s="24">
        <v>105414.1</v>
      </c>
      <c r="G36" s="24">
        <v>99237.1</v>
      </c>
      <c r="H36" s="25">
        <v>74237.100000000006</v>
      </c>
      <c r="I36" s="6"/>
    </row>
    <row r="37" spans="1:9" ht="19.5" thickBot="1" x14ac:dyDescent="0.35">
      <c r="A37" s="124"/>
      <c r="B37" s="120"/>
      <c r="C37" s="126"/>
      <c r="D37" s="128"/>
      <c r="E37" s="128"/>
      <c r="F37" s="26">
        <v>105414.1</v>
      </c>
      <c r="G37" s="26">
        <v>74237.100000000006</v>
      </c>
      <c r="H37" s="27">
        <v>74237.100000000006</v>
      </c>
      <c r="I37" s="6"/>
    </row>
    <row r="38" spans="1:9" ht="130.5" customHeight="1" thickBot="1" x14ac:dyDescent="0.35">
      <c r="A38" s="117" t="s">
        <v>50</v>
      </c>
      <c r="B38" s="20" t="s">
        <v>14</v>
      </c>
      <c r="C38" s="22" t="s">
        <v>51</v>
      </c>
      <c r="D38" s="22" t="s">
        <v>52</v>
      </c>
      <c r="E38" s="22" t="s">
        <v>53</v>
      </c>
      <c r="F38" s="113"/>
      <c r="G38" s="114"/>
      <c r="H38" s="114"/>
      <c r="I38" s="6"/>
    </row>
    <row r="39" spans="1:9" ht="38.25" thickBot="1" x14ac:dyDescent="0.35">
      <c r="A39" s="118"/>
      <c r="B39" s="7" t="s">
        <v>35</v>
      </c>
      <c r="C39" s="8" t="s">
        <v>51</v>
      </c>
      <c r="D39" s="8" t="s">
        <v>52</v>
      </c>
      <c r="E39" s="8" t="s">
        <v>53</v>
      </c>
      <c r="F39" s="113"/>
      <c r="G39" s="114"/>
      <c r="H39" s="114"/>
      <c r="I39" s="6"/>
    </row>
    <row r="40" spans="1:9" ht="261.75" customHeight="1" thickBot="1" x14ac:dyDescent="0.35">
      <c r="A40" s="119" t="s">
        <v>54</v>
      </c>
      <c r="B40" s="20" t="s">
        <v>14</v>
      </c>
      <c r="C40" s="22">
        <v>648.5</v>
      </c>
      <c r="D40" s="22">
        <v>783.8</v>
      </c>
      <c r="E40" s="22">
        <v>962.6</v>
      </c>
      <c r="F40" s="113"/>
      <c r="G40" s="114"/>
      <c r="H40" s="114"/>
      <c r="I40" s="6"/>
    </row>
    <row r="41" spans="1:9" ht="38.25" thickBot="1" x14ac:dyDescent="0.35">
      <c r="A41" s="120"/>
      <c r="B41" s="7" t="s">
        <v>35</v>
      </c>
      <c r="C41" s="8">
        <v>648.5</v>
      </c>
      <c r="D41" s="8">
        <v>783.8</v>
      </c>
      <c r="E41" s="8">
        <v>962.6</v>
      </c>
      <c r="F41" s="113"/>
      <c r="G41" s="114"/>
      <c r="H41" s="114"/>
      <c r="I41" s="6"/>
    </row>
    <row r="42" spans="1:9" ht="336.75" customHeight="1" thickBot="1" x14ac:dyDescent="0.35">
      <c r="A42" s="115" t="s">
        <v>55</v>
      </c>
      <c r="B42" s="20" t="s">
        <v>14</v>
      </c>
      <c r="C42" s="22" t="s">
        <v>56</v>
      </c>
      <c r="D42" s="22" t="s">
        <v>57</v>
      </c>
      <c r="E42" s="22" t="s">
        <v>57</v>
      </c>
      <c r="F42" s="113"/>
      <c r="G42" s="114"/>
      <c r="H42" s="114"/>
      <c r="I42" s="6"/>
    </row>
    <row r="43" spans="1:9" ht="38.25" thickBot="1" x14ac:dyDescent="0.35">
      <c r="A43" s="116"/>
      <c r="B43" s="7" t="s">
        <v>35</v>
      </c>
      <c r="C43" s="8" t="s">
        <v>56</v>
      </c>
      <c r="D43" s="8" t="s">
        <v>57</v>
      </c>
      <c r="E43" s="8" t="s">
        <v>57</v>
      </c>
      <c r="F43" s="113"/>
      <c r="G43" s="114"/>
      <c r="H43" s="114"/>
      <c r="I43" s="6"/>
    </row>
    <row r="44" spans="1:9" ht="168" customHeight="1" thickBot="1" x14ac:dyDescent="0.35">
      <c r="A44" s="111" t="s">
        <v>58</v>
      </c>
      <c r="B44" s="20" t="s">
        <v>14</v>
      </c>
      <c r="C44" s="23">
        <v>18600</v>
      </c>
      <c r="D44" s="23">
        <v>18600</v>
      </c>
      <c r="E44" s="23">
        <v>18600</v>
      </c>
      <c r="F44" s="113"/>
      <c r="G44" s="114"/>
      <c r="H44" s="114"/>
      <c r="I44" s="6"/>
    </row>
    <row r="45" spans="1:9" ht="38.25" thickBot="1" x14ac:dyDescent="0.35">
      <c r="A45" s="112"/>
      <c r="B45" s="7" t="s">
        <v>35</v>
      </c>
      <c r="C45" s="15">
        <v>18600</v>
      </c>
      <c r="D45" s="15">
        <v>18600</v>
      </c>
      <c r="E45" s="15">
        <v>18600</v>
      </c>
      <c r="F45" s="113"/>
      <c r="G45" s="114"/>
      <c r="H45" s="114"/>
      <c r="I45" s="6"/>
    </row>
    <row r="46" spans="1:9" ht="336.75" customHeight="1" thickBot="1" x14ac:dyDescent="0.35">
      <c r="A46" s="111" t="s">
        <v>59</v>
      </c>
      <c r="B46" s="20" t="s">
        <v>14</v>
      </c>
      <c r="C46" s="22" t="s">
        <v>60</v>
      </c>
      <c r="D46" s="21">
        <v>121863.3</v>
      </c>
      <c r="E46" s="21">
        <v>121863.3</v>
      </c>
      <c r="F46" s="113"/>
      <c r="G46" s="114"/>
      <c r="H46" s="114"/>
      <c r="I46" s="6"/>
    </row>
    <row r="47" spans="1:9" ht="38.25" thickBot="1" x14ac:dyDescent="0.35">
      <c r="A47" s="112"/>
      <c r="B47" s="7" t="s">
        <v>35</v>
      </c>
      <c r="C47" s="8" t="s">
        <v>60</v>
      </c>
      <c r="D47" s="19">
        <v>121863.3</v>
      </c>
      <c r="E47" s="19">
        <v>121863.3</v>
      </c>
      <c r="F47" s="113"/>
      <c r="G47" s="114"/>
      <c r="H47" s="114"/>
      <c r="I47" s="6"/>
    </row>
    <row r="48" spans="1:9" ht="243" customHeight="1" thickBot="1" x14ac:dyDescent="0.35">
      <c r="A48" s="111" t="s">
        <v>61</v>
      </c>
      <c r="B48" s="20" t="s">
        <v>14</v>
      </c>
      <c r="C48" s="22" t="s">
        <v>62</v>
      </c>
      <c r="D48" s="21">
        <v>7390</v>
      </c>
      <c r="E48" s="21">
        <v>7390</v>
      </c>
      <c r="F48" s="113"/>
      <c r="G48" s="114"/>
      <c r="H48" s="114"/>
      <c r="I48" s="6"/>
    </row>
    <row r="49" spans="1:9" ht="38.25" thickBot="1" x14ac:dyDescent="0.35">
      <c r="A49" s="112"/>
      <c r="B49" s="7" t="s">
        <v>35</v>
      </c>
      <c r="C49" s="8" t="s">
        <v>62</v>
      </c>
      <c r="D49" s="19">
        <v>7390</v>
      </c>
      <c r="E49" s="19">
        <v>7390</v>
      </c>
      <c r="F49" s="113"/>
      <c r="G49" s="114"/>
      <c r="H49" s="114"/>
      <c r="I49" s="6"/>
    </row>
  </sheetData>
  <mergeCells count="71">
    <mergeCell ref="A1:A4"/>
    <mergeCell ref="B1:B4"/>
    <mergeCell ref="C1:E3"/>
    <mergeCell ref="F1:H1"/>
    <mergeCell ref="F2:H2"/>
    <mergeCell ref="F3:H3"/>
    <mergeCell ref="F4:H4"/>
    <mergeCell ref="A14:A15"/>
    <mergeCell ref="F14:H14"/>
    <mergeCell ref="F15:H15"/>
    <mergeCell ref="A5:A9"/>
    <mergeCell ref="F5:H5"/>
    <mergeCell ref="F6:H6"/>
    <mergeCell ref="F7:H7"/>
    <mergeCell ref="F8:H8"/>
    <mergeCell ref="F9:H9"/>
    <mergeCell ref="A10:A13"/>
    <mergeCell ref="F10:H10"/>
    <mergeCell ref="F11:H11"/>
    <mergeCell ref="F12:H12"/>
    <mergeCell ref="F13:H13"/>
    <mergeCell ref="A16:A17"/>
    <mergeCell ref="F16:H16"/>
    <mergeCell ref="F17:H17"/>
    <mergeCell ref="A18:A19"/>
    <mergeCell ref="F18:H18"/>
    <mergeCell ref="F19:H19"/>
    <mergeCell ref="A20:A22"/>
    <mergeCell ref="F20:H20"/>
    <mergeCell ref="F21:H21"/>
    <mergeCell ref="F22:H22"/>
    <mergeCell ref="A23:A25"/>
    <mergeCell ref="F23:H23"/>
    <mergeCell ref="F24:H24"/>
    <mergeCell ref="F25:H25"/>
    <mergeCell ref="A26:A28"/>
    <mergeCell ref="F26:H26"/>
    <mergeCell ref="F27:H27"/>
    <mergeCell ref="F28:H28"/>
    <mergeCell ref="A29:A31"/>
    <mergeCell ref="F29:H29"/>
    <mergeCell ref="F30:H30"/>
    <mergeCell ref="F31:H31"/>
    <mergeCell ref="A32:A34"/>
    <mergeCell ref="F32:H32"/>
    <mergeCell ref="F33:H33"/>
    <mergeCell ref="F34:H34"/>
    <mergeCell ref="A35:A37"/>
    <mergeCell ref="F35:H35"/>
    <mergeCell ref="B36:B37"/>
    <mergeCell ref="C36:C37"/>
    <mergeCell ref="D36:D37"/>
    <mergeCell ref="E36:E37"/>
    <mergeCell ref="A38:A39"/>
    <mergeCell ref="F38:H38"/>
    <mergeCell ref="F39:H39"/>
    <mergeCell ref="A40:A41"/>
    <mergeCell ref="F40:H40"/>
    <mergeCell ref="F41:H41"/>
    <mergeCell ref="A42:A43"/>
    <mergeCell ref="F42:H42"/>
    <mergeCell ref="F43:H43"/>
    <mergeCell ref="A44:A45"/>
    <mergeCell ref="F44:H44"/>
    <mergeCell ref="F45:H45"/>
    <mergeCell ref="A46:A47"/>
    <mergeCell ref="F46:H46"/>
    <mergeCell ref="F47:H47"/>
    <mergeCell ref="A48:A49"/>
    <mergeCell ref="F48:H48"/>
    <mergeCell ref="F49:H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целевые показатели</vt:lpstr>
      <vt:lpstr>финансирование</vt:lpstr>
      <vt:lpstr>Лист1</vt:lpstr>
      <vt:lpstr>Лист4</vt:lpstr>
      <vt:lpstr>финансирование!Область_печати</vt:lpstr>
      <vt:lpstr>'целевые показатели'!Область_печати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Rkk13</dc:creator>
  <cp:lastModifiedBy>Ujkh14</cp:lastModifiedBy>
  <cp:lastPrinted>2020-04-22T08:05:29Z</cp:lastPrinted>
  <dcterms:created xsi:type="dcterms:W3CDTF">2016-01-14T03:54:56Z</dcterms:created>
  <dcterms:modified xsi:type="dcterms:W3CDTF">2021-04-08T02:43:52Z</dcterms:modified>
</cp:coreProperties>
</file>