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5" activeTab="0"/>
  </bookViews>
  <sheets>
    <sheet name="об индикаторах 2015-2019" sheetId="1" r:id="rId1"/>
    <sheet name="о фин ресурсах 2015-2019" sheetId="2" r:id="rId2"/>
  </sheets>
  <definedNames>
    <definedName name="_xlnm.Print_Area" localSheetId="1">'о фин ресурсах 2015-2019'!$A$2:$E$205</definedName>
    <definedName name="_xlnm.Print_Area" localSheetId="0">'об индикаторах 2015-2019'!$A$2:$H$51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<sst xmlns="http://schemas.openxmlformats.org/spreadsheetml/2006/main" count="353" uniqueCount="137">
  <si>
    <t>Отчет</t>
  </si>
  <si>
    <t>№ п/п</t>
  </si>
  <si>
    <t>о достижении значений целевых показателей (индикаторов)</t>
  </si>
  <si>
    <t>муниципальной программы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</si>
  <si>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</si>
  <si>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</si>
  <si>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</si>
  <si>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</si>
  <si>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</si>
  <si>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1.</t>
  </si>
  <si>
    <t>2.</t>
  </si>
  <si>
    <t>3.</t>
  </si>
  <si>
    <t>об объеме финансовых ресурсов</t>
  </si>
  <si>
    <t>Источник финансирования</t>
  </si>
  <si>
    <t>кассовое исполнение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</si>
  <si>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</si>
  <si>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</si>
  <si>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</si>
  <si>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</si>
  <si>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тыс. человек</t>
  </si>
  <si>
    <t>тыс. рублей в год</t>
  </si>
  <si>
    <t>процентов</t>
  </si>
  <si>
    <t>тыс. единиц</t>
  </si>
  <si>
    <t>человек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</si>
  <si>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</si>
  <si>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</si>
  <si>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пожилых людей и инвалидов, обеспеченных социальным обслуживанием на дому</t>
  </si>
  <si>
    <t>Количество семей с детьми, охваченных социальным обслуживанием</t>
  </si>
  <si>
    <t>Доля освоенных средств в общем объеме средств, предусмотренных на реализацию муниципальной программы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</si>
  <si>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</si>
  <si>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</si>
  <si>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</si>
  <si>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</si>
  <si>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</si>
  <si>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</si>
  <si>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</si>
  <si>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</si>
  <si>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</si>
  <si>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</si>
  <si>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</si>
  <si>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</si>
  <si>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</si>
  <si>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1. Подпрограмма «Реализация мер социальной поддержки отдельных категорий граждан»</t>
  </si>
  <si>
    <t>1.1. Обеспечение мер социальной поддержки ветеранов труда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</si>
  <si>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</si>
  <si>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</si>
  <si>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1.4. 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</si>
  <si>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1.5.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</si>
  <si>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</t>
  </si>
  <si>
    <t>1.7. 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</si>
  <si>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 xml:space="preserve">1.8.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</si>
  <si>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</si>
  <si>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1.10. Назначение и выплата пенсий Кемеровской области в соответствии с Законом Кемеровской области от 14 января 1999 года  № 8-ОЗ «О пенсиях  Кемеровской области»</t>
  </si>
  <si>
    <t>1.11.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</si>
  <si>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 xml:space="preserve">1.12. Предоставление гражданам субсидий на оплату жилого помещения и коммунальных услуг </t>
  </si>
  <si>
    <t>1.13. Ежемесячное пособие на ребенка в соответствии с Законом Кемеровской области от 18  ноября 2004 года № 75-ОЗ «О размере, порядке назначения и выплаты ежемесячного пособия на ребенка»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</si>
  <si>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</si>
  <si>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1.15. 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</si>
  <si>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1.16.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</si>
  <si>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1.18.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</si>
  <si>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1.19.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</si>
  <si>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1.20.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 средств»</t>
  </si>
  <si>
    <t>1.21.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</si>
  <si>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1.22. Осуществление ежегодной денежной выплаты лицам, награжденным нагрудным знаком  «Почетный донор России»</t>
  </si>
  <si>
    <t>1.23. Оплата жилищно-коммунальных услуг отдельным категориям граждан</t>
  </si>
  <si>
    <t>1.24.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</si>
  <si>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2. Подпрограмма «Развитие социального обслуживания населения»</t>
  </si>
  <si>
    <t>2.1.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</si>
  <si>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</si>
  <si>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</si>
  <si>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</si>
  <si>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3.1. Оказание адресной социальной  помощи жителям города Кемерово, оказавшимся в трудной жизненной ситуации</t>
  </si>
  <si>
    <t>3.2. Поддержка некоммерческих организаций, не являющихся муниципальными учреждениями, принимающих участие в содействии к развитию активной жизненной позиции пожилых людей и инвалидов</t>
  </si>
  <si>
    <t>4. Подпрограмма «Повышение эффективности управления системой социальной поддержки и социального обслуживания»</t>
  </si>
  <si>
    <t>4.1. Социальная поддержка и социальное обслуживание населения в части содержания органов местного самоуправления</t>
  </si>
  <si>
    <t>1.25. Предоставление отдельных мер социальной поддержки граждан, подвергшихся воздействию радиации</t>
  </si>
  <si>
    <t>1.26.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</si>
  <si>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бюджет города Кемерово</t>
  </si>
  <si>
    <t>1.17.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</si>
  <si>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Средний доход ветерана труда за счет предоставления мер социальной поддержки</t>
  </si>
  <si>
    <t>Средний доход труженика тыла за счет предоставления мер социальной поддержки</t>
  </si>
  <si>
    <t>Средний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</si>
  <si>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Средний доход инвалида за счет предоставления мер социальной поддержки</t>
  </si>
  <si>
    <t>Средний доход многодетной семьи за счет предоставления мер социальной поддержки</t>
  </si>
  <si>
    <t>Доля малообеспеченных семей в общем числе многодетных семей</t>
  </si>
  <si>
    <t>Количество граждан, получивших материнский (семейный) капитал</t>
  </si>
  <si>
    <t>Средний доход многодетной матери за счет предоставления мер социальной поддержки</t>
  </si>
  <si>
    <t>Средний доход приемных родителей за счет предоставления мер социальной поддержки</t>
  </si>
  <si>
    <t>Средний размер пенсии Кемеровской области на одного получателя</t>
  </si>
  <si>
    <t xml:space="preserve">12. </t>
  </si>
  <si>
    <t>Средний доход отдельных категорий граждан за счет предоставления мер социальной поддержки</t>
  </si>
  <si>
    <t>Количество граждан, достигших возраста 70 лет и получивших социальную поддержку</t>
  </si>
  <si>
    <t>Средний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</si>
  <si>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Средний размер государственной социальной помощи на одного получателя</t>
  </si>
  <si>
    <t xml:space="preserve">18. </t>
  </si>
  <si>
    <t>Средний размер денежной выплаты взамен получения продуктового набора на одного получателя</t>
  </si>
  <si>
    <t>19.</t>
  </si>
  <si>
    <t>Средний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</si>
  <si>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20.</t>
  </si>
  <si>
    <t>Количество произведенных выплат социального пособия на погребение</t>
  </si>
  <si>
    <t>21.</t>
  </si>
  <si>
    <t>Средний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</si>
  <si>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22.</t>
  </si>
  <si>
    <t>Количество жен (детей) военнослужащих, проходящих военную службу по призыву, получивших выплаты</t>
  </si>
  <si>
    <t>23.</t>
  </si>
  <si>
    <t>Количество лиц, награжденных нагрудным знаком "Почетный Донор России", получивших выплаты</t>
  </si>
  <si>
    <t>Средний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</si>
  <si>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24.</t>
  </si>
  <si>
    <t>25.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</si>
  <si>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</si>
  <si>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</si>
  <si>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26.</t>
  </si>
  <si>
    <t>27.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</si>
  <si>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</si>
  <si>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</si>
  <si>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</si>
  <si>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28.</t>
  </si>
  <si>
    <t>29.</t>
  </si>
  <si>
    <t>Соотношение средней заработной платы социальных работников к средней заработной плате в Кемеровской области</t>
  </si>
  <si>
    <t>30.</t>
  </si>
  <si>
    <t>31.</t>
  </si>
  <si>
    <t>Количество детей-инвалидов, получивших социальную реабилитацию</t>
  </si>
  <si>
    <t>32.</t>
  </si>
  <si>
    <t>33.</t>
  </si>
  <si>
    <t>Количество работников муниципальных учреждений социального обслуживания, получивших меры социальной поддержки</t>
  </si>
  <si>
    <t>34.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</si>
  <si>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</si>
  <si>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</si>
  <si>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35.</t>
  </si>
  <si>
    <t>36.</t>
  </si>
  <si>
    <t>"Социальная поддержка населения города Кемерово" на 2015-2019 годы"</t>
  </si>
  <si>
    <t>за 2015 год</t>
  </si>
  <si>
    <t>Объем финансовых ресурсов за отчетный год, тыс. рублей</t>
  </si>
  <si>
    <t xml:space="preserve">Наименование </t>
  </si>
  <si>
    <t>Фактическое исполнение за год, предшествующий отчетному (при наличии)</t>
  </si>
  <si>
    <t>факт</t>
  </si>
  <si>
    <t xml:space="preserve">Муниципальная программа "Социальная поддержка населения города Кемерово"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</si>
</sst>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00"/>
    <numFmt numFmtId="187" formatCode="0.00000000"/>
    <numFmt numFmtId="188" formatCode="0.000000000"/>
    <numFmt numFmtId="189" formatCode="0.00000"/>
    <numFmt numFmtId="190" formatCode="0.0000"/>
    <numFmt numFmtId="191" formatCode="0.000"/>
    <numFmt numFmtId="192" formatCode="0.0"/>
    <numFmt numFmtId="193" formatCode="#,##0.000"/>
    <numFmt numFmtId="194" formatCode="#,##0.0000"/>
    <numFmt numFmtId="195" formatCode="0.0%"/>
  </numFmts>
  <fonts count="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84" fontId="1" fillId="0" borderId="1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184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4" fontId="1" fillId="0" borderId="1" xfId="0" applyNumberFormat="1" applyFont="1" applyFill="1" applyBorder="1" applyAlignment="1">
      <alignment horizontal="center"/>
    </xf>
    <xf numFmtId="192" fontId="0" fillId="0" borderId="1" xfId="0" applyNumberFormat="1" applyBorder="1" applyAlignment="1">
      <alignment wrapText="1"/>
    </xf>
    <xf numFmtId="19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192" fontId="0" fillId="0" borderId="1" xfId="0" applyNumberForma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192" fontId="0" fillId="0" borderId="1" xfId="0" applyNumberFormat="1" applyBorder="1" applyAlignment="1">
      <alignment/>
    </xf>
    <xf numFmtId="192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19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4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49.00390625" style="0" customWidth="1"/>
    <col min="3" max="3" width="12.28125" style="0" customWidth="1"/>
    <col min="4" max="4" width="17.421875" style="0" customWidth="1"/>
    <col min="5" max="5" width="7.57421875" style="0" customWidth="1"/>
    <col min="6" max="6" width="9.57421875" style="0" customWidth="1"/>
    <col min="7" max="7" width="40.8515625" style="0" customWidth="1"/>
  </cols>
  <sheetData>
    <row r="2" spans="1:7" ht="15.75">
      <c r="A2" s="29" t="s">
        <v>0</v>
      </c>
      <c r="B2" s="29"/>
      <c r="C2" s="29"/>
      <c r="D2" s="29"/>
      <c r="E2" s="29"/>
      <c r="F2" s="29"/>
      <c r="G2" s="25"/>
    </row>
    <row r="3" spans="1:7" ht="15.75">
      <c r="A3" s="29" t="s">
        <v>2</v>
      </c>
      <c r="B3" s="29"/>
      <c r="C3" s="29"/>
      <c r="D3" s="29"/>
      <c r="E3" s="29"/>
      <c r="F3" s="29"/>
      <c r="G3" s="25"/>
    </row>
    <row r="4" spans="1:7" ht="15.75">
      <c r="A4" s="29" t="s">
        <v>3</v>
      </c>
      <c r="B4" s="29"/>
      <c r="C4" s="29"/>
      <c r="D4" s="29"/>
      <c r="E4" s="29"/>
      <c r="F4" s="29"/>
      <c r="G4" s="25"/>
    </row>
    <row r="5" spans="1:7" ht="15.75">
      <c r="A5" s="29" t="s">
        <v>130</v>
      </c>
      <c r="B5" s="29"/>
      <c r="C5" s="29"/>
      <c r="D5" s="29"/>
      <c r="E5" s="29"/>
      <c r="F5" s="29"/>
      <c r="G5" s="25"/>
    </row>
    <row r="6" spans="1:7" ht="15">
      <c r="A6" s="30" t="s">
        <v>131</v>
      </c>
      <c r="B6" s="30"/>
      <c r="C6" s="30"/>
      <c r="D6" s="30"/>
      <c r="E6" s="30"/>
      <c r="F6" s="30"/>
      <c r="G6" s="26"/>
    </row>
    <row r="7" spans="1:7" ht="15">
      <c r="A7" s="3"/>
      <c r="B7" s="3"/>
      <c r="C7" s="3"/>
      <c r="D7" s="3"/>
      <c r="E7" s="3"/>
      <c r="F7" s="3"/>
      <c r="G7" s="3"/>
    </row>
    <row r="8" spans="1:6" ht="15">
      <c r="A8" s="31" t="s">
        <v>1</v>
      </c>
      <c r="B8" s="31" t="s">
        <v>4</v>
      </c>
      <c r="C8" s="31" t="s">
        <v>5</v>
      </c>
      <c r="D8" s="31" t="s">
        <v>6</v>
      </c>
      <c r="E8" s="31"/>
      <c r="F8" s="31"/>
    </row>
    <row r="9" spans="1:6" ht="30" customHeight="1">
      <c r="A9" s="31"/>
      <c r="B9" s="31"/>
      <c r="C9" s="31"/>
      <c r="D9" s="31" t="s">
        <v>134</v>
      </c>
      <c r="E9" s="31" t="s">
        <v>7</v>
      </c>
      <c r="F9" s="31"/>
    </row>
    <row r="10" spans="1:6" ht="57.75" customHeight="1">
      <c r="A10" s="31"/>
      <c r="B10" s="31"/>
      <c r="C10" s="31"/>
      <c r="D10" s="31"/>
      <c r="E10" s="6" t="s">
        <v>8</v>
      </c>
      <c r="F10" s="6" t="s">
        <v>135</v>
      </c>
    </row>
    <row r="11" spans="1:6" ht="30">
      <c r="A11" s="7" t="s">
        <v>9</v>
      </c>
      <c r="B11" s="9" t="s">
        <v>79</v>
      </c>
      <c r="C11" s="10" t="s">
        <v>20</v>
      </c>
      <c r="D11" s="8"/>
      <c r="E11" s="19">
        <v>5.8</v>
      </c>
      <c r="F11" s="19">
        <v>5.8</v>
      </c>
    </row>
    <row r="12" spans="1:6" ht="29.25" customHeight="1">
      <c r="A12" s="7" t="s">
        <v>10</v>
      </c>
      <c r="B12" s="9" t="s">
        <v>80</v>
      </c>
      <c r="C12" s="10" t="s">
        <v>20</v>
      </c>
      <c r="D12" s="8"/>
      <c r="E12" s="19">
        <v>7.6</v>
      </c>
      <c r="F12" s="19">
        <v>7.6</v>
      </c>
    </row>
    <row r="13" spans="1:6" ht="60">
      <c r="A13" s="7" t="s">
        <v>11</v>
      </c>
      <c r="B13" s="9" t="s">
        <v>81</v>
      </c>
      <c r="C13" s="10" t="s">
        <v>20</v>
      </c>
      <c r="D13" s="8"/>
      <c r="E13" s="19">
        <v>7.1</v>
      </c>
      <c r="F13" s="19">
        <v>7.1</v>
      </c>
    </row>
    <row r="14" spans="1:6" ht="30">
      <c r="A14" s="2" t="s">
        <v>29</v>
      </c>
      <c r="B14" s="9" t="s">
        <v>82</v>
      </c>
      <c r="C14" s="10" t="s">
        <v>20</v>
      </c>
      <c r="D14" s="2"/>
      <c r="E14" s="18">
        <v>0.2</v>
      </c>
      <c r="F14" s="18">
        <v>0.2</v>
      </c>
    </row>
    <row r="15" spans="1:6" ht="36" customHeight="1">
      <c r="A15" s="2" t="s">
        <v>30</v>
      </c>
      <c r="B15" s="9" t="s">
        <v>83</v>
      </c>
      <c r="C15" s="10" t="s">
        <v>20</v>
      </c>
      <c r="D15" s="2"/>
      <c r="E15" s="18">
        <v>19.6</v>
      </c>
      <c r="F15" s="18">
        <v>18.7</v>
      </c>
    </row>
    <row r="16" spans="1:6" ht="30">
      <c r="A16" s="2" t="s">
        <v>31</v>
      </c>
      <c r="B16" s="9" t="s">
        <v>84</v>
      </c>
      <c r="C16" s="10" t="s">
        <v>21</v>
      </c>
      <c r="D16" s="2">
        <v>53</v>
      </c>
      <c r="E16" s="18">
        <v>44.8</v>
      </c>
      <c r="F16" s="18">
        <v>47</v>
      </c>
    </row>
    <row r="17" spans="1:6" ht="30">
      <c r="A17" s="2" t="s">
        <v>32</v>
      </c>
      <c r="B17" s="9" t="s">
        <v>85</v>
      </c>
      <c r="C17" s="10" t="s">
        <v>19</v>
      </c>
      <c r="D17" s="2"/>
      <c r="E17" s="18">
        <v>0.2</v>
      </c>
      <c r="F17" s="18">
        <v>0.2</v>
      </c>
    </row>
    <row r="18" spans="1:6" ht="76.5" customHeight="1">
      <c r="A18" s="2" t="s">
        <v>33</v>
      </c>
      <c r="B18" s="9" t="s">
        <v>114</v>
      </c>
      <c r="C18" s="10" t="s">
        <v>22</v>
      </c>
      <c r="D18" s="2"/>
      <c r="E18" s="18">
        <v>14.6</v>
      </c>
      <c r="F18" s="18">
        <v>15.7</v>
      </c>
    </row>
    <row r="19" spans="1:6" ht="30">
      <c r="A19" s="2" t="s">
        <v>34</v>
      </c>
      <c r="B19" s="9" t="s">
        <v>86</v>
      </c>
      <c r="C19" s="10" t="s">
        <v>20</v>
      </c>
      <c r="D19" s="2"/>
      <c r="E19" s="18">
        <v>11</v>
      </c>
      <c r="F19" s="18">
        <v>11.3</v>
      </c>
    </row>
    <row r="20" spans="1:6" ht="30">
      <c r="A20" s="2" t="s">
        <v>35</v>
      </c>
      <c r="B20" s="9" t="s">
        <v>87</v>
      </c>
      <c r="C20" s="10" t="s">
        <v>20</v>
      </c>
      <c r="D20" s="2"/>
      <c r="E20" s="18">
        <v>1</v>
      </c>
      <c r="F20" s="18">
        <v>1</v>
      </c>
    </row>
    <row r="21" spans="1:6" ht="30">
      <c r="A21" s="2" t="s">
        <v>36</v>
      </c>
      <c r="B21" s="9" t="s">
        <v>88</v>
      </c>
      <c r="C21" s="10" t="s">
        <v>20</v>
      </c>
      <c r="D21" s="2"/>
      <c r="E21" s="18">
        <v>11</v>
      </c>
      <c r="F21" s="18">
        <v>11.8</v>
      </c>
    </row>
    <row r="22" spans="1:6" ht="30">
      <c r="A22" s="2" t="s">
        <v>89</v>
      </c>
      <c r="B22" s="9" t="s">
        <v>90</v>
      </c>
      <c r="C22" s="10" t="s">
        <v>20</v>
      </c>
      <c r="D22" s="2"/>
      <c r="E22" s="18">
        <v>3.8</v>
      </c>
      <c r="F22" s="18">
        <v>3.8</v>
      </c>
    </row>
    <row r="23" spans="1:6" ht="30">
      <c r="A23" s="2" t="s">
        <v>37</v>
      </c>
      <c r="B23" s="9" t="s">
        <v>24</v>
      </c>
      <c r="C23" s="10" t="s">
        <v>19</v>
      </c>
      <c r="D23" s="2">
        <v>7.5</v>
      </c>
      <c r="E23" s="18">
        <v>8.1</v>
      </c>
      <c r="F23" s="18">
        <v>8.1</v>
      </c>
    </row>
    <row r="24" spans="1:6" ht="30.75" customHeight="1">
      <c r="A24" s="2" t="s">
        <v>38</v>
      </c>
      <c r="B24" s="9" t="s">
        <v>25</v>
      </c>
      <c r="C24" s="10" t="s">
        <v>21</v>
      </c>
      <c r="D24" s="2">
        <v>22</v>
      </c>
      <c r="E24" s="18">
        <v>11.7</v>
      </c>
      <c r="F24" s="18">
        <v>11.5</v>
      </c>
    </row>
    <row r="25" spans="1:6" ht="30">
      <c r="A25" s="2" t="s">
        <v>39</v>
      </c>
      <c r="B25" s="9" t="s">
        <v>91</v>
      </c>
      <c r="C25" s="10" t="s">
        <v>19</v>
      </c>
      <c r="D25" s="2"/>
      <c r="E25" s="20">
        <v>0.32</v>
      </c>
      <c r="F25" s="20">
        <v>0.31</v>
      </c>
    </row>
    <row r="26" spans="1:6" ht="104.25" customHeight="1">
      <c r="A26" s="2" t="s">
        <v>40</v>
      </c>
      <c r="B26" s="9" t="s">
        <v>92</v>
      </c>
      <c r="C26" s="10" t="s">
        <v>20</v>
      </c>
      <c r="D26" s="2"/>
      <c r="E26" s="18">
        <v>1.4</v>
      </c>
      <c r="F26" s="18">
        <v>1.4</v>
      </c>
    </row>
    <row r="27" spans="1:6" ht="30">
      <c r="A27" s="2" t="s">
        <v>41</v>
      </c>
      <c r="B27" s="9" t="s">
        <v>93</v>
      </c>
      <c r="C27" s="10" t="s">
        <v>20</v>
      </c>
      <c r="D27" s="2"/>
      <c r="E27" s="18">
        <v>1.6</v>
      </c>
      <c r="F27" s="18">
        <v>1.6</v>
      </c>
    </row>
    <row r="28" spans="1:6" ht="45">
      <c r="A28" s="2" t="s">
        <v>94</v>
      </c>
      <c r="B28" s="9" t="s">
        <v>95</v>
      </c>
      <c r="C28" s="10" t="s">
        <v>20</v>
      </c>
      <c r="D28" s="2"/>
      <c r="E28" s="18">
        <v>1.5</v>
      </c>
      <c r="F28" s="18">
        <v>1.5</v>
      </c>
    </row>
    <row r="29" spans="1:6" ht="60">
      <c r="A29" s="2" t="s">
        <v>96</v>
      </c>
      <c r="B29" s="9" t="s">
        <v>97</v>
      </c>
      <c r="C29" s="10" t="s">
        <v>20</v>
      </c>
      <c r="D29" s="2"/>
      <c r="E29" s="18">
        <v>6.9</v>
      </c>
      <c r="F29" s="18">
        <v>6.9</v>
      </c>
    </row>
    <row r="30" spans="1:6" ht="30">
      <c r="A30" s="2" t="s">
        <v>98</v>
      </c>
      <c r="B30" s="9" t="s">
        <v>99</v>
      </c>
      <c r="C30" s="10" t="s">
        <v>22</v>
      </c>
      <c r="D30" s="2"/>
      <c r="E30" s="18">
        <v>0.9</v>
      </c>
      <c r="F30" s="18">
        <v>0.9</v>
      </c>
    </row>
    <row r="31" spans="1:6" ht="60">
      <c r="A31" s="2" t="s">
        <v>100</v>
      </c>
      <c r="B31" s="9" t="s">
        <v>101</v>
      </c>
      <c r="C31" s="10" t="s">
        <v>20</v>
      </c>
      <c r="D31" s="2"/>
      <c r="E31" s="18">
        <v>2.2</v>
      </c>
      <c r="F31" s="18">
        <v>2.2</v>
      </c>
    </row>
    <row r="32" spans="1:6" ht="45">
      <c r="A32" s="2" t="s">
        <v>102</v>
      </c>
      <c r="B32" s="9" t="s">
        <v>103</v>
      </c>
      <c r="C32" s="10" t="s">
        <v>19</v>
      </c>
      <c r="D32" s="2"/>
      <c r="E32" s="20">
        <v>0.04</v>
      </c>
      <c r="F32" s="20">
        <v>0.04</v>
      </c>
    </row>
    <row r="33" spans="1:6" ht="30">
      <c r="A33" s="2" t="s">
        <v>104</v>
      </c>
      <c r="B33" s="9" t="s">
        <v>105</v>
      </c>
      <c r="C33" s="10" t="s">
        <v>19</v>
      </c>
      <c r="D33" s="2"/>
      <c r="E33" s="18">
        <v>1.6</v>
      </c>
      <c r="F33" s="18">
        <v>1.6</v>
      </c>
    </row>
    <row r="34" spans="1:6" ht="60">
      <c r="A34" s="2" t="s">
        <v>107</v>
      </c>
      <c r="B34" s="9" t="s">
        <v>106</v>
      </c>
      <c r="C34" s="10" t="s">
        <v>20</v>
      </c>
      <c r="D34" s="2"/>
      <c r="E34" s="18">
        <v>5.4</v>
      </c>
      <c r="F34" s="18">
        <v>5.9</v>
      </c>
    </row>
    <row r="35" spans="1:6" ht="109.5" customHeight="1">
      <c r="A35" s="2" t="s">
        <v>108</v>
      </c>
      <c r="B35" s="9" t="s">
        <v>109</v>
      </c>
      <c r="C35" s="10" t="s">
        <v>22</v>
      </c>
      <c r="D35" s="2"/>
      <c r="E35" s="18">
        <v>39.8</v>
      </c>
      <c r="F35" s="18">
        <v>39.2</v>
      </c>
    </row>
    <row r="36" spans="1:6" ht="45">
      <c r="A36" s="2" t="s">
        <v>111</v>
      </c>
      <c r="B36" s="9" t="s">
        <v>110</v>
      </c>
      <c r="C36" s="10" t="s">
        <v>19</v>
      </c>
      <c r="D36" s="2"/>
      <c r="E36" s="18">
        <v>0.3</v>
      </c>
      <c r="F36" s="18">
        <v>0.3</v>
      </c>
    </row>
    <row r="37" spans="1:6" ht="75">
      <c r="A37" s="2" t="s">
        <v>112</v>
      </c>
      <c r="B37" s="9" t="s">
        <v>113</v>
      </c>
      <c r="C37" s="10" t="s">
        <v>22</v>
      </c>
      <c r="D37" s="2"/>
      <c r="E37" s="18">
        <v>14.6</v>
      </c>
      <c r="F37" s="18">
        <v>15.7</v>
      </c>
    </row>
    <row r="38" spans="1:6" ht="105">
      <c r="A38" s="2" t="s">
        <v>116</v>
      </c>
      <c r="B38" s="9" t="s">
        <v>115</v>
      </c>
      <c r="C38" s="10" t="s">
        <v>21</v>
      </c>
      <c r="D38" s="2">
        <v>100</v>
      </c>
      <c r="E38" s="2">
        <v>100</v>
      </c>
      <c r="F38" s="2">
        <v>100</v>
      </c>
    </row>
    <row r="39" spans="1:6" ht="30">
      <c r="A39" s="2" t="s">
        <v>117</v>
      </c>
      <c r="B39" s="9" t="s">
        <v>26</v>
      </c>
      <c r="C39" s="10" t="s">
        <v>19</v>
      </c>
      <c r="D39" s="2">
        <v>6.3</v>
      </c>
      <c r="E39" s="21">
        <v>6</v>
      </c>
      <c r="F39" s="2">
        <v>6.7</v>
      </c>
    </row>
    <row r="40" spans="1:6" ht="45">
      <c r="A40" s="2" t="s">
        <v>119</v>
      </c>
      <c r="B40" s="14" t="s">
        <v>118</v>
      </c>
      <c r="C40" s="10" t="s">
        <v>21</v>
      </c>
      <c r="D40" s="2"/>
      <c r="E40" s="21">
        <v>61</v>
      </c>
      <c r="F40" s="2">
        <v>64.4</v>
      </c>
    </row>
    <row r="41" spans="1:6" ht="43.5" customHeight="1">
      <c r="A41" s="2" t="s">
        <v>120</v>
      </c>
      <c r="B41" s="9" t="s">
        <v>121</v>
      </c>
      <c r="C41" s="10" t="s">
        <v>19</v>
      </c>
      <c r="D41" s="2">
        <v>0.6</v>
      </c>
      <c r="E41" s="21">
        <v>0.646</v>
      </c>
      <c r="F41" s="2">
        <v>0.64</v>
      </c>
    </row>
    <row r="42" spans="1:6" ht="30">
      <c r="A42" s="2" t="s">
        <v>122</v>
      </c>
      <c r="B42" s="9" t="s">
        <v>27</v>
      </c>
      <c r="C42" s="10" t="s">
        <v>22</v>
      </c>
      <c r="D42" s="2">
        <v>13.7</v>
      </c>
      <c r="E42" s="21">
        <v>11</v>
      </c>
      <c r="F42" s="2">
        <v>11.02</v>
      </c>
    </row>
    <row r="43" spans="1:6" ht="45">
      <c r="A43" s="2" t="s">
        <v>123</v>
      </c>
      <c r="B43" s="22" t="s">
        <v>124</v>
      </c>
      <c r="C43" s="10" t="s">
        <v>23</v>
      </c>
      <c r="D43" s="2"/>
      <c r="E43" s="18">
        <v>65</v>
      </c>
      <c r="F43" s="18">
        <v>65</v>
      </c>
    </row>
    <row r="44" spans="1:6" ht="45">
      <c r="A44" s="2" t="s">
        <v>125</v>
      </c>
      <c r="B44" s="9" t="s">
        <v>126</v>
      </c>
      <c r="C44" s="10" t="s">
        <v>21</v>
      </c>
      <c r="D44" s="2">
        <v>100</v>
      </c>
      <c r="E44" s="18">
        <v>100</v>
      </c>
      <c r="F44" s="18">
        <v>100</v>
      </c>
    </row>
    <row r="45" spans="1:6" ht="45">
      <c r="A45" s="1" t="s">
        <v>128</v>
      </c>
      <c r="B45" s="9" t="s">
        <v>127</v>
      </c>
      <c r="C45" s="10" t="s">
        <v>21</v>
      </c>
      <c r="D45" s="1">
        <v>17.4</v>
      </c>
      <c r="E45" s="23">
        <v>17.4</v>
      </c>
      <c r="F45" s="23">
        <v>17.7</v>
      </c>
    </row>
    <row r="46" spans="1:6" ht="45">
      <c r="A46" s="1" t="s">
        <v>129</v>
      </c>
      <c r="B46" s="9" t="s">
        <v>28</v>
      </c>
      <c r="C46" s="10" t="s">
        <v>21</v>
      </c>
      <c r="D46" s="1">
        <v>98.5</v>
      </c>
      <c r="E46" s="24">
        <v>95</v>
      </c>
      <c r="F46" s="21">
        <v>98.7</v>
      </c>
    </row>
  </sheetData>
  <mergeCells count="11">
    <mergeCell ref="A6:F6"/>
    <mergeCell ref="D8:F8"/>
    <mergeCell ref="D9:D10"/>
    <mergeCell ref="E9:F9"/>
    <mergeCell ref="C8:C10"/>
    <mergeCell ref="B8:B10"/>
    <mergeCell ref="A8:A10"/>
    <mergeCell ref="A2:F2"/>
    <mergeCell ref="A3:F3"/>
    <mergeCell ref="A4:F4"/>
    <mergeCell ref="A5:F5"/>
  </mergeCells>
  <printOptions/>
  <pageMargins left="0.1968503937007874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F20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01" sqref="D201"/>
    </sheetView>
  </sheetViews>
  <sheetFormatPr defaultColWidth="9.140625" defaultRowHeight="12.75"/>
  <cols>
    <col min="1" max="1" width="69.421875" style="0" customWidth="1"/>
    <col min="2" max="2" width="24.7109375" style="0" customWidth="1"/>
    <col min="3" max="3" width="21.8515625" style="0" customWidth="1"/>
    <col min="4" max="4" width="22.28125" style="0" customWidth="1"/>
    <col min="5" max="5" width="8.00390625" style="0" customWidth="1"/>
  </cols>
  <sheetData>
    <row r="2" spans="1:4" ht="15.75">
      <c r="A2" s="29" t="s">
        <v>0</v>
      </c>
      <c r="B2" s="29"/>
      <c r="C2" s="29"/>
      <c r="D2" s="29"/>
    </row>
    <row r="3" spans="1:4" ht="15.75">
      <c r="A3" s="29" t="s">
        <v>12</v>
      </c>
      <c r="B3" s="29"/>
      <c r="C3" s="29"/>
      <c r="D3" s="29"/>
    </row>
    <row r="4" spans="1:4" ht="15.75">
      <c r="A4" s="29" t="s">
        <v>3</v>
      </c>
      <c r="B4" s="29"/>
      <c r="C4" s="29"/>
      <c r="D4" s="29"/>
    </row>
    <row r="5" spans="1:4" ht="15.75">
      <c r="A5" s="29" t="s">
        <v>130</v>
      </c>
      <c r="B5" s="29"/>
      <c r="C5" s="29"/>
      <c r="D5" s="29"/>
    </row>
    <row r="6" spans="1:4" ht="15.75">
      <c r="A6" s="29" t="s">
        <v>131</v>
      </c>
      <c r="B6" s="29"/>
      <c r="C6" s="29"/>
      <c r="D6" s="29"/>
    </row>
    <row r="7" spans="1:4" ht="15">
      <c r="A7" s="3"/>
      <c r="B7" s="3"/>
      <c r="C7" s="3"/>
      <c r="D7" s="3"/>
    </row>
    <row r="8" spans="1:4" ht="31.5" customHeight="1">
      <c r="A8" s="31" t="s">
        <v>133</v>
      </c>
      <c r="B8" s="31" t="s">
        <v>13</v>
      </c>
      <c r="C8" s="31" t="s">
        <v>132</v>
      </c>
      <c r="D8" s="31"/>
    </row>
    <row r="9" spans="1:4" ht="17.25" customHeight="1">
      <c r="A9" s="31"/>
      <c r="B9" s="31"/>
      <c r="C9" s="6" t="s">
        <v>8</v>
      </c>
      <c r="D9" s="6" t="s">
        <v>14</v>
      </c>
    </row>
    <row r="10" spans="1:4" ht="15">
      <c r="A10" s="4">
        <v>1</v>
      </c>
      <c r="B10" s="4">
        <v>2</v>
      </c>
      <c r="C10" s="4">
        <v>3</v>
      </c>
      <c r="D10" s="4">
        <v>4</v>
      </c>
    </row>
    <row r="11" spans="1:6" ht="15">
      <c r="A11" s="32" t="s">
        <v>136</v>
      </c>
      <c r="B11" s="5" t="s">
        <v>15</v>
      </c>
      <c r="C11" s="11">
        <f>C16+C151+C171+C186</f>
        <v>2697885.3849999993</v>
      </c>
      <c r="D11" s="11">
        <f>D16+D151+D171+D186</f>
        <v>2662858.9635699997</v>
      </c>
      <c r="E11" s="12"/>
      <c r="F11" s="28"/>
    </row>
    <row r="12" spans="1:6" ht="15">
      <c r="A12" s="32"/>
      <c r="B12" s="5" t="s">
        <v>77</v>
      </c>
      <c r="C12" s="11">
        <f>C17+C152+C172+C187</f>
        <v>28929.100000000002</v>
      </c>
      <c r="D12" s="11">
        <f>D17+D152+D172+D187</f>
        <v>28919.79926</v>
      </c>
      <c r="E12" s="16"/>
      <c r="F12" s="28"/>
    </row>
    <row r="13" spans="1:6" ht="42.75" customHeight="1">
      <c r="A13" s="32"/>
      <c r="B13" s="5" t="s">
        <v>16</v>
      </c>
      <c r="C13" s="11">
        <f>C18+C153+C173+C188</f>
        <v>2668956.2849999997</v>
      </c>
      <c r="D13" s="11">
        <f>D18+D153+D173+D188</f>
        <v>2633939.1643099994</v>
      </c>
      <c r="F13" s="28"/>
    </row>
    <row r="14" spans="1:6" ht="15.75" customHeight="1">
      <c r="A14" s="32"/>
      <c r="B14" s="5" t="s">
        <v>17</v>
      </c>
      <c r="C14" s="11">
        <f>C19+C154+C174+C189</f>
        <v>551590.285</v>
      </c>
      <c r="D14" s="11">
        <f>D19+D154+D174+D189</f>
        <v>546755.23777</v>
      </c>
      <c r="E14" s="12"/>
      <c r="F14" s="28"/>
    </row>
    <row r="15" spans="1:6" ht="15">
      <c r="A15" s="32"/>
      <c r="B15" s="5" t="s">
        <v>18</v>
      </c>
      <c r="C15" s="11">
        <f>C20+C155+C175+C190</f>
        <v>2117366</v>
      </c>
      <c r="D15" s="11">
        <f>D20+D155+D175+D190</f>
        <v>2087183.92654</v>
      </c>
      <c r="E15" s="12"/>
      <c r="F15" s="28"/>
    </row>
    <row r="16" spans="1:5" ht="15">
      <c r="A16" s="32" t="s">
        <v>42</v>
      </c>
      <c r="B16" s="5" t="s">
        <v>15</v>
      </c>
      <c r="C16" s="11">
        <f>C21+C26+C31+C36+C41+C46+C51+C56+C61+C66+C71+C76+C81+C86+C91+C96+C101+C106+C111+C116+C121+C126+C131+C136+C141+C146</f>
        <v>2165406.5849999995</v>
      </c>
      <c r="D16" s="11">
        <f>D21+D26+D31+D36+D41+D46+D51+D56+D61+D66+D71+D76+D81+D86+D91+D96+D101+D106+D111+D116+D121+D126+D131+D136+D141+D146</f>
        <v>2159880.53483</v>
      </c>
      <c r="E16" s="12"/>
    </row>
    <row r="17" spans="1:4" ht="15">
      <c r="A17" s="32"/>
      <c r="B17" s="5" t="s">
        <v>77</v>
      </c>
      <c r="C17" s="11">
        <f>C22+C27+C32+C37+C42+C47+C52+C57+C62+C67+C72+C77+C82+C87+C92+C97+C102+C107+C112+C117+C122+C127+C132+C137+C142+C147</f>
        <v>0</v>
      </c>
      <c r="D17" s="11">
        <f>D22+D27+D32+D37+D42+D47+D52+D57+D62+D67+D72+D77+D82+D87+D92+D97+D102+D107+D112+D117+D122+D127+D132+D137+D142+D147</f>
        <v>0</v>
      </c>
    </row>
    <row r="18" spans="1:4" ht="44.25" customHeight="1">
      <c r="A18" s="32"/>
      <c r="B18" s="5" t="s">
        <v>16</v>
      </c>
      <c r="C18" s="11">
        <f>C23+C28+C33+C38+C43+C48+C53+C58+C63+C68+C73+C78+C83+C88+C93+C98+C103+C108+C113+C118+C123+C128+C133+C138+C143+C148</f>
        <v>2165406.5849999995</v>
      </c>
      <c r="D18" s="11">
        <f>D23+D28+D33+D38+D43+D48+D53+D58+D63+D68+D73+D78+D83+D88+D93+D98+D103+D108+D113+D118+D123+D128+D133+D138+D143+D148</f>
        <v>2159880.53483</v>
      </c>
    </row>
    <row r="19" spans="1:5" ht="15" customHeight="1">
      <c r="A19" s="32"/>
      <c r="B19" s="5" t="s">
        <v>17</v>
      </c>
      <c r="C19" s="11">
        <f>C24+C29+C34+C39+C44+C49+C54+C59+C64+C69+C74+C79+C84+C89+C94+C99+C104+C109+C114+C119+C124+C129+C134+C139+C144+C149</f>
        <v>551590.285</v>
      </c>
      <c r="D19" s="11">
        <f>D24+D29+D34+D39+D44+D49+D54+D59+D64+D69+D74+D79+D84+D89+D94+D99+D104+D109+D114+D119+D124+D129+D134+D139+D144+D149</f>
        <v>546755.23777</v>
      </c>
      <c r="E19" s="12"/>
    </row>
    <row r="20" spans="1:5" ht="15">
      <c r="A20" s="32"/>
      <c r="B20" s="5" t="s">
        <v>18</v>
      </c>
      <c r="C20" s="11">
        <f>C25+C30+C35+C40+C45+C50+C55+C60+C65+C70+C75+C80+C85+C90+C95+C100+C105+C110+C115+C120+C125+C130+C135+C140</f>
        <v>1613816.2999999998</v>
      </c>
      <c r="D20" s="11">
        <f>D25+D30+D35+D40+D45+D50+D55+D60+D65+D70+D75+D80+D85+D90+D95+D100+D105+D110+D115+D120+D125+D130+D135+D140</f>
        <v>1613125.2970599998</v>
      </c>
      <c r="E20" s="12"/>
    </row>
    <row r="21" spans="1:4" ht="15">
      <c r="A21" s="32" t="s">
        <v>43</v>
      </c>
      <c r="B21" s="5" t="s">
        <v>15</v>
      </c>
      <c r="C21" s="11">
        <f>C22+C23</f>
        <v>291549</v>
      </c>
      <c r="D21" s="11">
        <f>D22+D23</f>
        <v>291480.91803</v>
      </c>
    </row>
    <row r="22" spans="1:4" ht="15">
      <c r="A22" s="32"/>
      <c r="B22" s="5" t="s">
        <v>77</v>
      </c>
      <c r="C22" s="11"/>
      <c r="D22" s="11"/>
    </row>
    <row r="23" spans="1:4" ht="42.75" customHeight="1">
      <c r="A23" s="32"/>
      <c r="B23" s="5" t="s">
        <v>16</v>
      </c>
      <c r="C23" s="11">
        <f>SUM(C24:C25)</f>
        <v>291549</v>
      </c>
      <c r="D23" s="11">
        <f>SUM(D24:D25)</f>
        <v>291480.91803</v>
      </c>
    </row>
    <row r="24" spans="1:4" ht="15.75" customHeight="1">
      <c r="A24" s="32"/>
      <c r="B24" s="5" t="s">
        <v>17</v>
      </c>
      <c r="C24" s="11"/>
      <c r="D24" s="11"/>
    </row>
    <row r="25" spans="1:4" ht="15">
      <c r="A25" s="32"/>
      <c r="B25" s="5" t="s">
        <v>18</v>
      </c>
      <c r="C25" s="11">
        <v>291549</v>
      </c>
      <c r="D25" s="11">
        <v>291480.91803</v>
      </c>
    </row>
    <row r="26" spans="1:4" ht="15">
      <c r="A26" s="32" t="s">
        <v>44</v>
      </c>
      <c r="B26" s="5" t="s">
        <v>15</v>
      </c>
      <c r="C26" s="11">
        <f>C27+C28</f>
        <v>6458</v>
      </c>
      <c r="D26" s="11">
        <f>D27+D28</f>
        <v>6408.07266</v>
      </c>
    </row>
    <row r="27" spans="1:4" ht="15">
      <c r="A27" s="32"/>
      <c r="B27" s="5" t="s">
        <v>77</v>
      </c>
      <c r="C27" s="11"/>
      <c r="D27" s="11"/>
    </row>
    <row r="28" spans="1:4" ht="42.75" customHeight="1">
      <c r="A28" s="32"/>
      <c r="B28" s="5" t="s">
        <v>16</v>
      </c>
      <c r="C28" s="11">
        <f>SUM(C29:C30)</f>
        <v>6458</v>
      </c>
      <c r="D28" s="11">
        <f>SUM(D29:D30)</f>
        <v>6408.07266</v>
      </c>
    </row>
    <row r="29" spans="1:4" ht="15">
      <c r="A29" s="32"/>
      <c r="B29" s="5" t="s">
        <v>17</v>
      </c>
      <c r="C29" s="11"/>
      <c r="D29" s="11"/>
    </row>
    <row r="30" spans="1:4" ht="35.25" customHeight="1">
      <c r="A30" s="32"/>
      <c r="B30" s="5" t="s">
        <v>18</v>
      </c>
      <c r="C30" s="11">
        <v>6458</v>
      </c>
      <c r="D30" s="11">
        <v>6408.07266</v>
      </c>
    </row>
    <row r="31" spans="1:4" ht="15">
      <c r="A31" s="32" t="s">
        <v>45</v>
      </c>
      <c r="B31" s="5" t="s">
        <v>15</v>
      </c>
      <c r="C31" s="11">
        <f>C32+C33</f>
        <v>16459</v>
      </c>
      <c r="D31" s="11">
        <f>D32+D33</f>
        <v>16449.05927</v>
      </c>
    </row>
    <row r="32" spans="1:4" ht="15">
      <c r="A32" s="32"/>
      <c r="B32" s="5" t="s">
        <v>77</v>
      </c>
      <c r="C32" s="11"/>
      <c r="D32" s="11"/>
    </row>
    <row r="33" spans="1:4" ht="42.75" customHeight="1">
      <c r="A33" s="32"/>
      <c r="B33" s="5" t="s">
        <v>16</v>
      </c>
      <c r="C33" s="11">
        <f>SUM(C34:C35)</f>
        <v>16459</v>
      </c>
      <c r="D33" s="11">
        <f>SUM(D34:D35)</f>
        <v>16449.05927</v>
      </c>
    </row>
    <row r="34" spans="1:4" ht="15.75" customHeight="1">
      <c r="A34" s="32"/>
      <c r="B34" s="5" t="s">
        <v>17</v>
      </c>
      <c r="C34" s="11"/>
      <c r="D34" s="11"/>
    </row>
    <row r="35" spans="1:4" ht="15">
      <c r="A35" s="32"/>
      <c r="B35" s="5" t="s">
        <v>18</v>
      </c>
      <c r="C35" s="11">
        <v>16459</v>
      </c>
      <c r="D35" s="11">
        <v>16449.05927</v>
      </c>
    </row>
    <row r="36" spans="1:4" ht="15">
      <c r="A36" s="32" t="s">
        <v>46</v>
      </c>
      <c r="B36" s="5" t="s">
        <v>15</v>
      </c>
      <c r="C36" s="11">
        <f>C37+C38</f>
        <v>4750</v>
      </c>
      <c r="D36" s="11">
        <f>D37+D38</f>
        <v>4748.93755</v>
      </c>
    </row>
    <row r="37" spans="1:4" ht="15">
      <c r="A37" s="32"/>
      <c r="B37" s="5" t="s">
        <v>77</v>
      </c>
      <c r="C37" s="11"/>
      <c r="D37" s="11"/>
    </row>
    <row r="38" spans="1:4" ht="42.75" customHeight="1">
      <c r="A38" s="32"/>
      <c r="B38" s="5" t="s">
        <v>16</v>
      </c>
      <c r="C38" s="11">
        <f>SUM(C39:C40)</f>
        <v>4750</v>
      </c>
      <c r="D38" s="11">
        <f>SUM(D39:D40)</f>
        <v>4748.93755</v>
      </c>
    </row>
    <row r="39" spans="1:4" ht="15.75" customHeight="1">
      <c r="A39" s="32"/>
      <c r="B39" s="5" t="s">
        <v>17</v>
      </c>
      <c r="C39" s="11"/>
      <c r="D39" s="11"/>
    </row>
    <row r="40" spans="1:4" ht="15">
      <c r="A40" s="32"/>
      <c r="B40" s="5" t="s">
        <v>18</v>
      </c>
      <c r="C40" s="11">
        <v>4750</v>
      </c>
      <c r="D40" s="11">
        <v>4748.93755</v>
      </c>
    </row>
    <row r="41" spans="1:4" ht="15">
      <c r="A41" s="32" t="s">
        <v>47</v>
      </c>
      <c r="B41" s="5" t="s">
        <v>15</v>
      </c>
      <c r="C41" s="11">
        <f>C42+C43</f>
        <v>63446</v>
      </c>
      <c r="D41" s="11">
        <f>D42+D43</f>
        <v>63390.23088</v>
      </c>
    </row>
    <row r="42" spans="1:4" ht="15">
      <c r="A42" s="32"/>
      <c r="B42" s="5" t="s">
        <v>77</v>
      </c>
      <c r="C42" s="11"/>
      <c r="D42" s="11"/>
    </row>
    <row r="43" spans="1:4" ht="42.75" customHeight="1">
      <c r="A43" s="32"/>
      <c r="B43" s="5" t="s">
        <v>16</v>
      </c>
      <c r="C43" s="11">
        <f>SUM(C44:C45)</f>
        <v>63446</v>
      </c>
      <c r="D43" s="11">
        <f>SUM(D44:D45)</f>
        <v>63390.23088</v>
      </c>
    </row>
    <row r="44" spans="1:4" ht="15.75" customHeight="1">
      <c r="A44" s="32"/>
      <c r="B44" s="5" t="s">
        <v>17</v>
      </c>
      <c r="C44" s="11"/>
      <c r="D44" s="11"/>
    </row>
    <row r="45" spans="1:4" ht="15">
      <c r="A45" s="32"/>
      <c r="B45" s="5" t="s">
        <v>18</v>
      </c>
      <c r="C45" s="11">
        <v>63446</v>
      </c>
      <c r="D45" s="11">
        <v>63390.23088</v>
      </c>
    </row>
    <row r="46" spans="1:4" ht="15">
      <c r="A46" s="32" t="s">
        <v>48</v>
      </c>
      <c r="B46" s="5" t="s">
        <v>15</v>
      </c>
      <c r="C46" s="11">
        <f>C47+C48</f>
        <v>34767</v>
      </c>
      <c r="D46" s="11">
        <f>D47+D48</f>
        <v>34766.90553</v>
      </c>
    </row>
    <row r="47" spans="1:4" ht="15">
      <c r="A47" s="32"/>
      <c r="B47" s="5" t="s">
        <v>77</v>
      </c>
      <c r="C47" s="11"/>
      <c r="D47" s="11"/>
    </row>
    <row r="48" spans="1:4" ht="42.75" customHeight="1">
      <c r="A48" s="32"/>
      <c r="B48" s="5" t="s">
        <v>16</v>
      </c>
      <c r="C48" s="11">
        <f>SUM(C49:C50)</f>
        <v>34767</v>
      </c>
      <c r="D48" s="11">
        <f>SUM(D49:D50)</f>
        <v>34766.90553</v>
      </c>
    </row>
    <row r="49" spans="1:4" ht="15.75" customHeight="1">
      <c r="A49" s="32"/>
      <c r="B49" s="5" t="s">
        <v>17</v>
      </c>
      <c r="C49" s="11"/>
      <c r="D49" s="11"/>
    </row>
    <row r="50" spans="1:4" ht="15">
      <c r="A50" s="32"/>
      <c r="B50" s="5" t="s">
        <v>18</v>
      </c>
      <c r="C50" s="11">
        <v>34767</v>
      </c>
      <c r="D50" s="11">
        <v>34766.90553</v>
      </c>
    </row>
    <row r="51" spans="1:4" ht="15">
      <c r="A51" s="32" t="s">
        <v>49</v>
      </c>
      <c r="B51" s="5" t="s">
        <v>15</v>
      </c>
      <c r="C51" s="11">
        <f>C52+C53</f>
        <v>54742.3</v>
      </c>
      <c r="D51" s="11">
        <f>D52+D53</f>
        <v>54707.76631</v>
      </c>
    </row>
    <row r="52" spans="1:4" ht="15">
      <c r="A52" s="32"/>
      <c r="B52" s="5" t="s">
        <v>77</v>
      </c>
      <c r="C52" s="11"/>
      <c r="D52" s="11"/>
    </row>
    <row r="53" spans="1:4" ht="42.75" customHeight="1">
      <c r="A53" s="32"/>
      <c r="B53" s="5" t="s">
        <v>16</v>
      </c>
      <c r="C53" s="11">
        <f>SUM(C54:C55)</f>
        <v>54742.3</v>
      </c>
      <c r="D53" s="11">
        <f>SUM(D54:D55)</f>
        <v>54707.76631</v>
      </c>
    </row>
    <row r="54" spans="1:4" ht="15.75" customHeight="1">
      <c r="A54" s="32"/>
      <c r="B54" s="5" t="s">
        <v>17</v>
      </c>
      <c r="C54" s="11"/>
      <c r="D54" s="11"/>
    </row>
    <row r="55" spans="1:4" ht="15">
      <c r="A55" s="32"/>
      <c r="B55" s="5" t="s">
        <v>18</v>
      </c>
      <c r="C55" s="11">
        <v>54742.3</v>
      </c>
      <c r="D55" s="11">
        <v>54707.76631</v>
      </c>
    </row>
    <row r="56" spans="1:4" ht="15">
      <c r="A56" s="32" t="s">
        <v>50</v>
      </c>
      <c r="B56" s="5" t="s">
        <v>15</v>
      </c>
      <c r="C56" s="11">
        <f>C57+C58</f>
        <v>4232</v>
      </c>
      <c r="D56" s="11">
        <f>D57+D58</f>
        <v>4213.51206</v>
      </c>
    </row>
    <row r="57" spans="1:4" ht="15">
      <c r="A57" s="32"/>
      <c r="B57" s="5" t="s">
        <v>77</v>
      </c>
      <c r="C57" s="11"/>
      <c r="D57" s="11"/>
    </row>
    <row r="58" spans="1:4" ht="42.75" customHeight="1">
      <c r="A58" s="32"/>
      <c r="B58" s="5" t="s">
        <v>16</v>
      </c>
      <c r="C58" s="11">
        <f>SUM(C59:C60)</f>
        <v>4232</v>
      </c>
      <c r="D58" s="11">
        <f>SUM(D59:D60)</f>
        <v>4213.51206</v>
      </c>
    </row>
    <row r="59" spans="1:4" ht="15.75" customHeight="1">
      <c r="A59" s="32"/>
      <c r="B59" s="5" t="s">
        <v>17</v>
      </c>
      <c r="C59" s="11"/>
      <c r="D59" s="11"/>
    </row>
    <row r="60" spans="1:4" ht="15">
      <c r="A60" s="32"/>
      <c r="B60" s="5" t="s">
        <v>18</v>
      </c>
      <c r="C60" s="11">
        <v>4232</v>
      </c>
      <c r="D60" s="11">
        <v>4213.51206</v>
      </c>
    </row>
    <row r="61" spans="1:4" ht="15">
      <c r="A61" s="32" t="s">
        <v>51</v>
      </c>
      <c r="B61" s="5" t="s">
        <v>15</v>
      </c>
      <c r="C61" s="11">
        <f>C62+C63</f>
        <v>12.9</v>
      </c>
      <c r="D61" s="11">
        <f>D62+D63</f>
        <v>12.59267</v>
      </c>
    </row>
    <row r="62" spans="1:4" ht="15">
      <c r="A62" s="32"/>
      <c r="B62" s="5" t="s">
        <v>77</v>
      </c>
      <c r="C62" s="11"/>
      <c r="D62" s="11"/>
    </row>
    <row r="63" spans="1:4" ht="42.75" customHeight="1">
      <c r="A63" s="32"/>
      <c r="B63" s="5" t="s">
        <v>16</v>
      </c>
      <c r="C63" s="11">
        <f>SUM(C64:C65)</f>
        <v>12.9</v>
      </c>
      <c r="D63" s="11">
        <f>SUM(D64:D65)</f>
        <v>12.59267</v>
      </c>
    </row>
    <row r="64" spans="1:4" ht="15.75" customHeight="1">
      <c r="A64" s="32"/>
      <c r="B64" s="5" t="s">
        <v>17</v>
      </c>
      <c r="C64" s="11"/>
      <c r="D64" s="11"/>
    </row>
    <row r="65" spans="1:4" ht="15">
      <c r="A65" s="32"/>
      <c r="B65" s="5" t="s">
        <v>18</v>
      </c>
      <c r="C65" s="11">
        <v>12.9</v>
      </c>
      <c r="D65" s="11">
        <v>12.59267</v>
      </c>
    </row>
    <row r="66" spans="1:4" ht="15">
      <c r="A66" s="32" t="s">
        <v>52</v>
      </c>
      <c r="B66" s="5" t="s">
        <v>15</v>
      </c>
      <c r="C66" s="11">
        <f>C67+C68</f>
        <v>192528</v>
      </c>
      <c r="D66" s="11">
        <f>D67+D68</f>
        <v>192397.43234</v>
      </c>
    </row>
    <row r="67" spans="1:4" ht="15">
      <c r="A67" s="32"/>
      <c r="B67" s="5" t="s">
        <v>77</v>
      </c>
      <c r="C67" s="11"/>
      <c r="D67" s="11"/>
    </row>
    <row r="68" spans="1:4" ht="42.75" customHeight="1">
      <c r="A68" s="32"/>
      <c r="B68" s="5" t="s">
        <v>16</v>
      </c>
      <c r="C68" s="11">
        <f>SUM(C69:C70)</f>
        <v>192528</v>
      </c>
      <c r="D68" s="11">
        <f>SUM(D69:D70)</f>
        <v>192397.43234</v>
      </c>
    </row>
    <row r="69" spans="1:4" ht="15.75" customHeight="1">
      <c r="A69" s="32"/>
      <c r="B69" s="5" t="s">
        <v>17</v>
      </c>
      <c r="C69" s="11"/>
      <c r="D69" s="11"/>
    </row>
    <row r="70" spans="1:4" ht="15">
      <c r="A70" s="32"/>
      <c r="B70" s="5" t="s">
        <v>18</v>
      </c>
      <c r="C70" s="11">
        <v>192528</v>
      </c>
      <c r="D70" s="11">
        <v>192397.43234</v>
      </c>
    </row>
    <row r="71" spans="1:4" ht="15">
      <c r="A71" s="32" t="s">
        <v>53</v>
      </c>
      <c r="B71" s="5" t="s">
        <v>15</v>
      </c>
      <c r="C71" s="11">
        <f>C72+C73</f>
        <v>128055</v>
      </c>
      <c r="D71" s="11">
        <f>D72+D73</f>
        <v>128029.41467</v>
      </c>
    </row>
    <row r="72" spans="1:4" ht="15">
      <c r="A72" s="32"/>
      <c r="B72" s="5" t="s">
        <v>77</v>
      </c>
      <c r="C72" s="11"/>
      <c r="D72" s="11"/>
    </row>
    <row r="73" spans="1:4" ht="42.75" customHeight="1">
      <c r="A73" s="32"/>
      <c r="B73" s="5" t="s">
        <v>16</v>
      </c>
      <c r="C73" s="11">
        <f>SUM(C74:C75)</f>
        <v>128055</v>
      </c>
      <c r="D73" s="11">
        <f>SUM(D74:D75)</f>
        <v>128029.41467</v>
      </c>
    </row>
    <row r="74" spans="1:4" ht="15.75" customHeight="1">
      <c r="A74" s="32"/>
      <c r="B74" s="5" t="s">
        <v>17</v>
      </c>
      <c r="C74" s="11"/>
      <c r="D74" s="11"/>
    </row>
    <row r="75" spans="1:4" ht="15">
      <c r="A75" s="32"/>
      <c r="B75" s="5" t="s">
        <v>18</v>
      </c>
      <c r="C75" s="11">
        <v>128055</v>
      </c>
      <c r="D75" s="11">
        <v>128029.41467</v>
      </c>
    </row>
    <row r="76" spans="1:4" ht="15">
      <c r="A76" s="32" t="s">
        <v>54</v>
      </c>
      <c r="B76" s="5" t="s">
        <v>15</v>
      </c>
      <c r="C76" s="11">
        <f>C77+C78</f>
        <v>119986</v>
      </c>
      <c r="D76" s="11">
        <f>D77+D78</f>
        <v>119973.08924</v>
      </c>
    </row>
    <row r="77" spans="1:4" ht="15">
      <c r="A77" s="32"/>
      <c r="B77" s="5" t="s">
        <v>77</v>
      </c>
      <c r="C77" s="11"/>
      <c r="D77" s="11"/>
    </row>
    <row r="78" spans="1:4" ht="42.75" customHeight="1">
      <c r="A78" s="32"/>
      <c r="B78" s="5" t="s">
        <v>16</v>
      </c>
      <c r="C78" s="11">
        <f>SUM(C79:C80)</f>
        <v>119986</v>
      </c>
      <c r="D78" s="11">
        <f>SUM(D79:D80)</f>
        <v>119973.08924</v>
      </c>
    </row>
    <row r="79" spans="1:4" ht="15.75" customHeight="1">
      <c r="A79" s="32"/>
      <c r="B79" s="5" t="s">
        <v>17</v>
      </c>
      <c r="C79" s="11"/>
      <c r="D79" s="11"/>
    </row>
    <row r="80" spans="1:4" ht="15">
      <c r="A80" s="32"/>
      <c r="B80" s="5" t="s">
        <v>18</v>
      </c>
      <c r="C80" s="11">
        <v>119986</v>
      </c>
      <c r="D80" s="11">
        <v>119973.08924</v>
      </c>
    </row>
    <row r="81" spans="1:4" ht="15">
      <c r="A81" s="32" t="s">
        <v>55</v>
      </c>
      <c r="B81" s="5" t="s">
        <v>15</v>
      </c>
      <c r="C81" s="11">
        <f>C82+C83</f>
        <v>116834</v>
      </c>
      <c r="D81" s="11">
        <f>D82+D83</f>
        <v>116830.576</v>
      </c>
    </row>
    <row r="82" spans="1:4" ht="15">
      <c r="A82" s="32"/>
      <c r="B82" s="5" t="s">
        <v>77</v>
      </c>
      <c r="C82" s="11"/>
      <c r="D82" s="11"/>
    </row>
    <row r="83" spans="1:4" ht="42.75" customHeight="1">
      <c r="A83" s="32"/>
      <c r="B83" s="5" t="s">
        <v>16</v>
      </c>
      <c r="C83" s="11">
        <f>SUM(C84:C85)</f>
        <v>116834</v>
      </c>
      <c r="D83" s="11">
        <f>SUM(D84:D85)</f>
        <v>116830.576</v>
      </c>
    </row>
    <row r="84" spans="1:4" ht="15.75" customHeight="1">
      <c r="A84" s="32"/>
      <c r="B84" s="5" t="s">
        <v>17</v>
      </c>
      <c r="C84" s="11"/>
      <c r="D84" s="11"/>
    </row>
    <row r="85" spans="1:4" ht="15">
      <c r="A85" s="32"/>
      <c r="B85" s="5" t="s">
        <v>18</v>
      </c>
      <c r="C85" s="11">
        <v>116834</v>
      </c>
      <c r="D85" s="11">
        <v>116830.576</v>
      </c>
    </row>
    <row r="86" spans="1:4" ht="15">
      <c r="A86" s="32" t="s">
        <v>56</v>
      </c>
      <c r="B86" s="5" t="s">
        <v>15</v>
      </c>
      <c r="C86" s="11">
        <f>C87+C88</f>
        <v>457</v>
      </c>
      <c r="D86" s="11">
        <f>D87+D88</f>
        <v>449.6094</v>
      </c>
    </row>
    <row r="87" spans="1:4" ht="15">
      <c r="A87" s="32"/>
      <c r="B87" s="5" t="s">
        <v>77</v>
      </c>
      <c r="C87" s="11"/>
      <c r="D87" s="11"/>
    </row>
    <row r="88" spans="1:4" ht="42.75" customHeight="1">
      <c r="A88" s="32"/>
      <c r="B88" s="5" t="s">
        <v>16</v>
      </c>
      <c r="C88" s="11">
        <f>SUM(C89:C90)</f>
        <v>457</v>
      </c>
      <c r="D88" s="11">
        <f>SUM(D89:D90)</f>
        <v>449.6094</v>
      </c>
    </row>
    <row r="89" spans="1:4" ht="15.75" customHeight="1">
      <c r="A89" s="32"/>
      <c r="B89" s="5" t="s">
        <v>17</v>
      </c>
      <c r="C89" s="11"/>
      <c r="D89" s="11"/>
    </row>
    <row r="90" spans="1:4" ht="15">
      <c r="A90" s="32"/>
      <c r="B90" s="5" t="s">
        <v>18</v>
      </c>
      <c r="C90" s="11">
        <v>457</v>
      </c>
      <c r="D90" s="11">
        <v>449.6094</v>
      </c>
    </row>
    <row r="91" spans="1:4" ht="15">
      <c r="A91" s="32" t="s">
        <v>57</v>
      </c>
      <c r="B91" s="5" t="s">
        <v>15</v>
      </c>
      <c r="C91" s="11">
        <f>C92+C93</f>
        <v>3.1</v>
      </c>
      <c r="D91" s="11">
        <f>D92+D93</f>
        <v>2.7</v>
      </c>
    </row>
    <row r="92" spans="1:4" ht="15">
      <c r="A92" s="32"/>
      <c r="B92" s="5" t="s">
        <v>77</v>
      </c>
      <c r="C92" s="11"/>
      <c r="D92" s="11"/>
    </row>
    <row r="93" spans="1:4" ht="42.75" customHeight="1">
      <c r="A93" s="32"/>
      <c r="B93" s="5" t="s">
        <v>16</v>
      </c>
      <c r="C93" s="11">
        <f>SUM(C94:C95)</f>
        <v>3.1</v>
      </c>
      <c r="D93" s="11">
        <f>SUM(D94:D95)</f>
        <v>2.7</v>
      </c>
    </row>
    <row r="94" spans="1:4" ht="15.75" customHeight="1">
      <c r="A94" s="32"/>
      <c r="B94" s="5" t="s">
        <v>17</v>
      </c>
      <c r="C94" s="11"/>
      <c r="D94" s="11"/>
    </row>
    <row r="95" spans="1:4" ht="30.75" customHeight="1">
      <c r="A95" s="32"/>
      <c r="B95" s="5" t="s">
        <v>18</v>
      </c>
      <c r="C95" s="11">
        <v>3.1</v>
      </c>
      <c r="D95" s="11">
        <v>2.7</v>
      </c>
    </row>
    <row r="96" spans="1:4" ht="15">
      <c r="A96" s="32" t="s">
        <v>58</v>
      </c>
      <c r="B96" s="5" t="s">
        <v>15</v>
      </c>
      <c r="C96" s="11">
        <f>C97+C98</f>
        <v>320</v>
      </c>
      <c r="D96" s="11">
        <f>D97+D98</f>
        <v>317.72767</v>
      </c>
    </row>
    <row r="97" spans="1:4" ht="15">
      <c r="A97" s="32"/>
      <c r="B97" s="5" t="s">
        <v>77</v>
      </c>
      <c r="C97" s="11"/>
      <c r="D97" s="11"/>
    </row>
    <row r="98" spans="1:4" ht="42.75" customHeight="1">
      <c r="A98" s="32"/>
      <c r="B98" s="5" t="s">
        <v>16</v>
      </c>
      <c r="C98" s="11">
        <f>SUM(C99:C100)</f>
        <v>320</v>
      </c>
      <c r="D98" s="11">
        <f>SUM(D99:D100)</f>
        <v>317.72767</v>
      </c>
    </row>
    <row r="99" spans="1:4" ht="15.75" customHeight="1">
      <c r="A99" s="32"/>
      <c r="B99" s="5" t="s">
        <v>17</v>
      </c>
      <c r="C99" s="11"/>
      <c r="D99" s="11"/>
    </row>
    <row r="100" spans="1:4" ht="15">
      <c r="A100" s="32"/>
      <c r="B100" s="5" t="s">
        <v>18</v>
      </c>
      <c r="C100" s="11">
        <v>320</v>
      </c>
      <c r="D100" s="11">
        <v>317.72767</v>
      </c>
    </row>
    <row r="101" spans="1:4" ht="15">
      <c r="A101" s="32" t="s">
        <v>78</v>
      </c>
      <c r="B101" s="5" t="s">
        <v>15</v>
      </c>
      <c r="C101" s="11">
        <f>C102+C103</f>
        <v>2610</v>
      </c>
      <c r="D101" s="11">
        <f>D102+D103</f>
        <v>2575.49113</v>
      </c>
    </row>
    <row r="102" spans="1:4" ht="15">
      <c r="A102" s="32"/>
      <c r="B102" s="5" t="s">
        <v>77</v>
      </c>
      <c r="C102" s="11"/>
      <c r="D102" s="11"/>
    </row>
    <row r="103" spans="1:4" ht="45">
      <c r="A103" s="32"/>
      <c r="B103" s="5" t="s">
        <v>16</v>
      </c>
      <c r="C103" s="11">
        <f>SUM(C104:C105)</f>
        <v>2610</v>
      </c>
      <c r="D103" s="11">
        <f>SUM(D104:D105)</f>
        <v>2575.49113</v>
      </c>
    </row>
    <row r="104" spans="1:4" ht="15">
      <c r="A104" s="32"/>
      <c r="B104" s="5" t="s">
        <v>17</v>
      </c>
      <c r="C104" s="11"/>
      <c r="D104" s="11"/>
    </row>
    <row r="105" spans="1:4" ht="15">
      <c r="A105" s="32"/>
      <c r="B105" s="5" t="s">
        <v>18</v>
      </c>
      <c r="C105" s="11">
        <v>2610</v>
      </c>
      <c r="D105" s="11">
        <v>2575.49113</v>
      </c>
    </row>
    <row r="106" spans="1:4" ht="15">
      <c r="A106" s="32" t="s">
        <v>59</v>
      </c>
      <c r="B106" s="5" t="s">
        <v>15</v>
      </c>
      <c r="C106" s="11">
        <f>C107+C108</f>
        <v>568869</v>
      </c>
      <c r="D106" s="11">
        <f>D107+D108</f>
        <v>568633.81138</v>
      </c>
    </row>
    <row r="107" spans="1:4" ht="15">
      <c r="A107" s="32"/>
      <c r="B107" s="5" t="s">
        <v>77</v>
      </c>
      <c r="C107" s="11"/>
      <c r="D107" s="11"/>
    </row>
    <row r="108" spans="1:4" ht="45">
      <c r="A108" s="32"/>
      <c r="B108" s="5" t="s">
        <v>16</v>
      </c>
      <c r="C108" s="11">
        <f>SUM(C109:C110)</f>
        <v>568869</v>
      </c>
      <c r="D108" s="11">
        <f>SUM(D109:D110)</f>
        <v>568633.81138</v>
      </c>
    </row>
    <row r="109" spans="1:4" ht="15">
      <c r="A109" s="32"/>
      <c r="B109" s="5" t="s">
        <v>17</v>
      </c>
      <c r="C109" s="11"/>
      <c r="D109" s="11"/>
    </row>
    <row r="110" spans="1:4" ht="15">
      <c r="A110" s="32"/>
      <c r="B110" s="5" t="s">
        <v>18</v>
      </c>
      <c r="C110" s="11">
        <v>568869</v>
      </c>
      <c r="D110" s="11">
        <v>568633.81138</v>
      </c>
    </row>
    <row r="111" spans="1:4" ht="15">
      <c r="A111" s="32" t="s">
        <v>60</v>
      </c>
      <c r="B111" s="5" t="s">
        <v>15</v>
      </c>
      <c r="C111" s="11">
        <f>C112+C113</f>
        <v>7738</v>
      </c>
      <c r="D111" s="11">
        <f>D112+D113</f>
        <v>7737.45027</v>
      </c>
    </row>
    <row r="112" spans="1:4" ht="15">
      <c r="A112" s="32"/>
      <c r="B112" s="5" t="s">
        <v>77</v>
      </c>
      <c r="C112" s="11"/>
      <c r="D112" s="11"/>
    </row>
    <row r="113" spans="1:4" ht="45">
      <c r="A113" s="32"/>
      <c r="B113" s="5" t="s">
        <v>16</v>
      </c>
      <c r="C113" s="11">
        <f>SUM(C114:C115)</f>
        <v>7738</v>
      </c>
      <c r="D113" s="11">
        <f>SUM(D114:D115)</f>
        <v>7737.45027</v>
      </c>
    </row>
    <row r="114" spans="1:4" ht="15">
      <c r="A114" s="32"/>
      <c r="B114" s="5" t="s">
        <v>17</v>
      </c>
      <c r="C114" s="11"/>
      <c r="D114" s="11"/>
    </row>
    <row r="115" spans="1:4" ht="15">
      <c r="A115" s="32"/>
      <c r="B115" s="5" t="s">
        <v>18</v>
      </c>
      <c r="C115" s="11">
        <v>7738</v>
      </c>
      <c r="D115" s="11">
        <v>7737.45027</v>
      </c>
    </row>
    <row r="116" spans="1:4" ht="15">
      <c r="A116" s="32" t="s">
        <v>61</v>
      </c>
      <c r="B116" s="5" t="s">
        <v>15</v>
      </c>
      <c r="C116" s="11">
        <f>C117+C118</f>
        <v>88.085</v>
      </c>
      <c r="D116" s="11">
        <f>D117+D118</f>
        <v>88.085</v>
      </c>
    </row>
    <row r="117" spans="1:4" ht="15">
      <c r="A117" s="32"/>
      <c r="B117" s="5" t="s">
        <v>77</v>
      </c>
      <c r="C117" s="11"/>
      <c r="D117" s="11"/>
    </row>
    <row r="118" spans="1:4" ht="45">
      <c r="A118" s="32"/>
      <c r="B118" s="5" t="s">
        <v>16</v>
      </c>
      <c r="C118" s="11">
        <f>SUM(C119:C120)</f>
        <v>88.085</v>
      </c>
      <c r="D118" s="11">
        <f>SUM(D119:D120)</f>
        <v>88.085</v>
      </c>
    </row>
    <row r="119" spans="1:4" ht="15">
      <c r="A119" s="32"/>
      <c r="B119" s="5" t="s">
        <v>17</v>
      </c>
      <c r="C119" s="11">
        <v>88.085</v>
      </c>
      <c r="D119" s="11">
        <v>88.085</v>
      </c>
    </row>
    <row r="120" spans="1:4" ht="15">
      <c r="A120" s="32"/>
      <c r="B120" s="5" t="s">
        <v>18</v>
      </c>
      <c r="C120" s="11"/>
      <c r="D120" s="11"/>
    </row>
    <row r="121" spans="1:4" ht="15">
      <c r="A121" s="32" t="s">
        <v>62</v>
      </c>
      <c r="B121" s="5" t="s">
        <v>15</v>
      </c>
      <c r="C121" s="11">
        <f>C122+C123</f>
        <v>4694</v>
      </c>
      <c r="D121" s="11">
        <f>D122+D123</f>
        <v>4585.32012</v>
      </c>
    </row>
    <row r="122" spans="1:4" ht="15">
      <c r="A122" s="32"/>
      <c r="B122" s="5" t="s">
        <v>77</v>
      </c>
      <c r="C122" s="11"/>
      <c r="D122" s="11"/>
    </row>
    <row r="123" spans="1:4" ht="45">
      <c r="A123" s="32"/>
      <c r="B123" s="5" t="s">
        <v>16</v>
      </c>
      <c r="C123" s="11">
        <f>SUM(C124:C125)</f>
        <v>4694</v>
      </c>
      <c r="D123" s="11">
        <f>SUM(D124:D125)</f>
        <v>4585.32012</v>
      </c>
    </row>
    <row r="124" spans="1:4" ht="15">
      <c r="A124" s="32"/>
      <c r="B124" s="5" t="s">
        <v>17</v>
      </c>
      <c r="C124" s="11">
        <v>4694</v>
      </c>
      <c r="D124" s="11">
        <v>4585.32012</v>
      </c>
    </row>
    <row r="125" spans="1:4" ht="15">
      <c r="A125" s="32"/>
      <c r="B125" s="5" t="s">
        <v>18</v>
      </c>
      <c r="C125" s="11"/>
      <c r="D125" s="11"/>
    </row>
    <row r="126" spans="1:5" ht="15">
      <c r="A126" s="32" t="s">
        <v>63</v>
      </c>
      <c r="B126" s="5" t="s">
        <v>15</v>
      </c>
      <c r="C126" s="11">
        <f>C127+C128</f>
        <v>19704.2</v>
      </c>
      <c r="D126" s="11">
        <f>D127+D128</f>
        <v>19268.02418</v>
      </c>
      <c r="E126" s="16"/>
    </row>
    <row r="127" spans="1:4" ht="15">
      <c r="A127" s="32"/>
      <c r="B127" s="5" t="s">
        <v>77</v>
      </c>
      <c r="C127" s="11"/>
      <c r="D127" s="11"/>
    </row>
    <row r="128" spans="1:4" ht="45">
      <c r="A128" s="32"/>
      <c r="B128" s="5" t="s">
        <v>16</v>
      </c>
      <c r="C128" s="11">
        <f>SUM(C129:C130)</f>
        <v>19704.2</v>
      </c>
      <c r="D128" s="11">
        <f>SUM(D129:D130)</f>
        <v>19268.02418</v>
      </c>
    </row>
    <row r="129" spans="1:4" ht="15">
      <c r="A129" s="32"/>
      <c r="B129" s="5" t="s">
        <v>17</v>
      </c>
      <c r="C129" s="17">
        <v>19704.2</v>
      </c>
      <c r="D129" s="13">
        <v>19268.02418</v>
      </c>
    </row>
    <row r="130" spans="1:4" ht="15">
      <c r="A130" s="32"/>
      <c r="B130" s="5" t="s">
        <v>18</v>
      </c>
      <c r="C130" s="11"/>
      <c r="D130" s="11"/>
    </row>
    <row r="131" spans="1:4" ht="15">
      <c r="A131" s="32" t="s">
        <v>64</v>
      </c>
      <c r="B131" s="5" t="s">
        <v>15</v>
      </c>
      <c r="C131" s="11">
        <f>C132+C133</f>
        <v>242523.2</v>
      </c>
      <c r="D131" s="11">
        <f>D132+D133</f>
        <v>238360.13047</v>
      </c>
    </row>
    <row r="132" spans="1:4" ht="15">
      <c r="A132" s="32"/>
      <c r="B132" s="5" t="s">
        <v>77</v>
      </c>
      <c r="C132" s="11"/>
      <c r="D132" s="11"/>
    </row>
    <row r="133" spans="1:4" ht="45">
      <c r="A133" s="32"/>
      <c r="B133" s="5" t="s">
        <v>16</v>
      </c>
      <c r="C133" s="11">
        <f>SUM(C134:C135)</f>
        <v>242523.2</v>
      </c>
      <c r="D133" s="11">
        <f>SUM(D134:D135)</f>
        <v>238360.13047</v>
      </c>
    </row>
    <row r="134" spans="1:4" ht="15">
      <c r="A134" s="32"/>
      <c r="B134" s="5" t="s">
        <v>17</v>
      </c>
      <c r="C134" s="11">
        <v>242523.2</v>
      </c>
      <c r="D134" s="11">
        <v>238360.13047</v>
      </c>
    </row>
    <row r="135" spans="1:4" ht="15">
      <c r="A135" s="32"/>
      <c r="B135" s="5" t="s">
        <v>18</v>
      </c>
      <c r="C135" s="11"/>
      <c r="D135" s="11"/>
    </row>
    <row r="136" spans="1:4" ht="15">
      <c r="A136" s="32" t="s">
        <v>65</v>
      </c>
      <c r="B136" s="5" t="s">
        <v>15</v>
      </c>
      <c r="C136" s="11">
        <f>C137+C138</f>
        <v>219854</v>
      </c>
      <c r="D136" s="11">
        <f>D137+D138</f>
        <v>219854</v>
      </c>
    </row>
    <row r="137" spans="1:4" ht="15">
      <c r="A137" s="32"/>
      <c r="B137" s="5" t="s">
        <v>77</v>
      </c>
      <c r="C137" s="11"/>
      <c r="D137" s="11"/>
    </row>
    <row r="138" spans="1:4" ht="45">
      <c r="A138" s="32"/>
      <c r="B138" s="5" t="s">
        <v>16</v>
      </c>
      <c r="C138" s="11">
        <f>SUM(C139:C140)</f>
        <v>219854</v>
      </c>
      <c r="D138" s="11">
        <f>SUM(D139:D140)</f>
        <v>219854</v>
      </c>
    </row>
    <row r="139" spans="1:4" ht="15">
      <c r="A139" s="32"/>
      <c r="B139" s="5" t="s">
        <v>17</v>
      </c>
      <c r="C139" s="11">
        <v>219854</v>
      </c>
      <c r="D139" s="11">
        <v>219854</v>
      </c>
    </row>
    <row r="140" spans="1:4" ht="16.5" customHeight="1">
      <c r="A140" s="32"/>
      <c r="B140" s="5" t="s">
        <v>18</v>
      </c>
      <c r="C140" s="11"/>
      <c r="D140" s="11"/>
    </row>
    <row r="141" spans="1:4" ht="15">
      <c r="A141" s="32" t="s">
        <v>75</v>
      </c>
      <c r="B141" s="5" t="s">
        <v>15</v>
      </c>
      <c r="C141" s="11">
        <f>C142+C143</f>
        <v>3491</v>
      </c>
      <c r="D141" s="11">
        <f>D142+D143</f>
        <v>3401.15979</v>
      </c>
    </row>
    <row r="142" spans="1:4" ht="15">
      <c r="A142" s="32"/>
      <c r="B142" s="5" t="s">
        <v>77</v>
      </c>
      <c r="C142" s="11"/>
      <c r="D142" s="11"/>
    </row>
    <row r="143" spans="1:4" ht="45">
      <c r="A143" s="32"/>
      <c r="B143" s="5" t="s">
        <v>16</v>
      </c>
      <c r="C143" s="11">
        <f>SUM(C144:C145)</f>
        <v>3491</v>
      </c>
      <c r="D143" s="11">
        <f>SUM(D144:D145)</f>
        <v>3401.15979</v>
      </c>
    </row>
    <row r="144" spans="1:4" ht="15">
      <c r="A144" s="32"/>
      <c r="B144" s="5" t="s">
        <v>17</v>
      </c>
      <c r="C144" s="11">
        <v>3491</v>
      </c>
      <c r="D144" s="11">
        <v>3401.15979</v>
      </c>
    </row>
    <row r="145" spans="1:4" ht="15">
      <c r="A145" s="32"/>
      <c r="B145" s="5" t="s">
        <v>18</v>
      </c>
      <c r="C145" s="11"/>
      <c r="D145" s="11"/>
    </row>
    <row r="146" spans="1:4" ht="15">
      <c r="A146" s="32" t="s">
        <v>76</v>
      </c>
      <c r="B146" s="5" t="s">
        <v>15</v>
      </c>
      <c r="C146" s="11">
        <f>C147+C148</f>
        <v>61235.8</v>
      </c>
      <c r="D146" s="11">
        <f>D147+D148</f>
        <v>61198.51821</v>
      </c>
    </row>
    <row r="147" spans="1:4" ht="15">
      <c r="A147" s="32"/>
      <c r="B147" s="5" t="s">
        <v>77</v>
      </c>
      <c r="C147" s="11"/>
      <c r="D147" s="11"/>
    </row>
    <row r="148" spans="1:4" ht="45">
      <c r="A148" s="32"/>
      <c r="B148" s="5" t="s">
        <v>16</v>
      </c>
      <c r="C148" s="11">
        <f>SUM(C149:C150)</f>
        <v>61235.8</v>
      </c>
      <c r="D148" s="11">
        <f>SUM(D149:D150)</f>
        <v>61198.51821</v>
      </c>
    </row>
    <row r="149" spans="1:4" ht="15">
      <c r="A149" s="32"/>
      <c r="B149" s="5" t="s">
        <v>17</v>
      </c>
      <c r="C149" s="11">
        <v>61235.8</v>
      </c>
      <c r="D149" s="11">
        <v>61198.51821</v>
      </c>
    </row>
    <row r="150" spans="1:4" ht="15">
      <c r="A150" s="32"/>
      <c r="B150" s="5" t="s">
        <v>18</v>
      </c>
      <c r="C150" s="11"/>
      <c r="D150" s="11"/>
    </row>
    <row r="151" spans="1:5" ht="15">
      <c r="A151" s="32" t="s">
        <v>66</v>
      </c>
      <c r="B151" s="5" t="s">
        <v>15</v>
      </c>
      <c r="C151" s="11">
        <f>C156+C161+C166</f>
        <v>415696.4</v>
      </c>
      <c r="D151" s="11">
        <f>D156+D161+D166</f>
        <v>390376.42948000005</v>
      </c>
      <c r="E151" s="12"/>
    </row>
    <row r="152" spans="1:4" ht="15">
      <c r="A152" s="32"/>
      <c r="B152" s="5" t="s">
        <v>77</v>
      </c>
      <c r="C152" s="11">
        <f>C157+C162+C167</f>
        <v>636.7</v>
      </c>
      <c r="D152" s="11">
        <f>D157+D162+D167</f>
        <v>636.1</v>
      </c>
    </row>
    <row r="153" spans="1:4" ht="45">
      <c r="A153" s="32"/>
      <c r="B153" s="5" t="s">
        <v>16</v>
      </c>
      <c r="C153" s="11">
        <f>C158+C163+C168</f>
        <v>415059.7</v>
      </c>
      <c r="D153" s="11">
        <f>D158+D163+D168</f>
        <v>389740.32948</v>
      </c>
    </row>
    <row r="154" spans="1:4" ht="15">
      <c r="A154" s="32"/>
      <c r="B154" s="5" t="s">
        <v>17</v>
      </c>
      <c r="C154" s="11">
        <f>C159+C164+C169</f>
        <v>0</v>
      </c>
      <c r="D154" s="11">
        <f>D159+D164+D169</f>
        <v>0</v>
      </c>
    </row>
    <row r="155" spans="1:4" ht="15">
      <c r="A155" s="32"/>
      <c r="B155" s="5" t="s">
        <v>18</v>
      </c>
      <c r="C155" s="11">
        <f>C160+C165+C170</f>
        <v>415059.7</v>
      </c>
      <c r="D155" s="11">
        <f>D160+D165+D170</f>
        <v>389740.32948</v>
      </c>
    </row>
    <row r="156" spans="1:5" ht="15">
      <c r="A156" s="32" t="s">
        <v>67</v>
      </c>
      <c r="B156" s="5" t="s">
        <v>15</v>
      </c>
      <c r="C156" s="11">
        <f>C157+C158</f>
        <v>297378</v>
      </c>
      <c r="D156" s="11">
        <f>D157+D158</f>
        <v>279265.4</v>
      </c>
      <c r="E156" s="12"/>
    </row>
    <row r="157" spans="1:4" ht="15">
      <c r="A157" s="32"/>
      <c r="B157" s="5" t="s">
        <v>77</v>
      </c>
      <c r="C157" s="11"/>
      <c r="D157" s="11"/>
    </row>
    <row r="158" spans="1:4" ht="45">
      <c r="A158" s="32"/>
      <c r="B158" s="5" t="s">
        <v>16</v>
      </c>
      <c r="C158" s="11">
        <f>SUM(C159:C160)</f>
        <v>297378</v>
      </c>
      <c r="D158" s="11">
        <f>SUM(D159:D160)</f>
        <v>279265.4</v>
      </c>
    </row>
    <row r="159" spans="1:4" ht="15">
      <c r="A159" s="32"/>
      <c r="B159" s="5" t="s">
        <v>17</v>
      </c>
      <c r="C159" s="11"/>
      <c r="D159" s="11"/>
    </row>
    <row r="160" spans="1:5" ht="15">
      <c r="A160" s="32"/>
      <c r="B160" s="5" t="s">
        <v>18</v>
      </c>
      <c r="C160" s="11">
        <v>297378</v>
      </c>
      <c r="D160" s="11">
        <v>279265.4</v>
      </c>
      <c r="E160" s="12"/>
    </row>
    <row r="161" spans="1:5" ht="15">
      <c r="A161" s="32" t="s">
        <v>68</v>
      </c>
      <c r="B161" s="5" t="s">
        <v>15</v>
      </c>
      <c r="C161" s="11">
        <f>C162+C163</f>
        <v>118195.7</v>
      </c>
      <c r="D161" s="11">
        <f>D162+D163</f>
        <v>110988.40000000001</v>
      </c>
      <c r="E161" s="12"/>
    </row>
    <row r="162" spans="1:4" ht="15">
      <c r="A162" s="32"/>
      <c r="B162" s="5" t="s">
        <v>77</v>
      </c>
      <c r="C162" s="17">
        <v>636.7</v>
      </c>
      <c r="D162" s="17">
        <v>636.1</v>
      </c>
    </row>
    <row r="163" spans="1:4" ht="45">
      <c r="A163" s="32"/>
      <c r="B163" s="5" t="s">
        <v>16</v>
      </c>
      <c r="C163" s="11">
        <f>SUM(C164:C165)</f>
        <v>117559</v>
      </c>
      <c r="D163" s="11">
        <f>SUM(D164:D165)</f>
        <v>110352.3</v>
      </c>
    </row>
    <row r="164" spans="1:4" ht="15">
      <c r="A164" s="32"/>
      <c r="B164" s="5" t="s">
        <v>17</v>
      </c>
      <c r="C164" s="11"/>
      <c r="D164" s="11"/>
    </row>
    <row r="165" spans="1:5" ht="15">
      <c r="A165" s="32"/>
      <c r="B165" s="5" t="s">
        <v>18</v>
      </c>
      <c r="C165" s="11">
        <v>117559</v>
      </c>
      <c r="D165" s="17">
        <v>110352.3</v>
      </c>
      <c r="E165" s="12"/>
    </row>
    <row r="166" spans="1:5" ht="15">
      <c r="A166" s="32" t="s">
        <v>69</v>
      </c>
      <c r="B166" s="5" t="s">
        <v>15</v>
      </c>
      <c r="C166" s="11">
        <f>C167+C168</f>
        <v>122.7</v>
      </c>
      <c r="D166" s="11">
        <f>D167+D168</f>
        <v>122.62948</v>
      </c>
      <c r="E166" s="12"/>
    </row>
    <row r="167" spans="1:4" ht="15">
      <c r="A167" s="32"/>
      <c r="B167" s="5" t="s">
        <v>77</v>
      </c>
      <c r="C167" s="11"/>
      <c r="D167" s="11"/>
    </row>
    <row r="168" spans="1:4" ht="45">
      <c r="A168" s="32"/>
      <c r="B168" s="5" t="s">
        <v>16</v>
      </c>
      <c r="C168" s="11">
        <f>SUM(C169:C170)</f>
        <v>122.7</v>
      </c>
      <c r="D168" s="11">
        <f>SUM(D169:D170)</f>
        <v>122.62948</v>
      </c>
    </row>
    <row r="169" spans="1:4" ht="15">
      <c r="A169" s="32"/>
      <c r="B169" s="5" t="s">
        <v>17</v>
      </c>
      <c r="C169" s="11"/>
      <c r="D169" s="11"/>
    </row>
    <row r="170" spans="1:5" ht="15">
      <c r="A170" s="32"/>
      <c r="B170" s="5" t="s">
        <v>18</v>
      </c>
      <c r="C170" s="11">
        <v>122.7</v>
      </c>
      <c r="D170" s="11">
        <v>122.62948</v>
      </c>
      <c r="E170" s="12"/>
    </row>
    <row r="171" spans="1:5" ht="15">
      <c r="A171" s="32" t="s">
        <v>70</v>
      </c>
      <c r="B171" s="5" t="s">
        <v>15</v>
      </c>
      <c r="C171" s="11">
        <f>C176+C181</f>
        <v>28292.4</v>
      </c>
      <c r="D171" s="11">
        <f>D176+D181</f>
        <v>28283.69926</v>
      </c>
      <c r="E171" s="16"/>
    </row>
    <row r="172" spans="1:4" ht="15">
      <c r="A172" s="32"/>
      <c r="B172" s="5" t="s">
        <v>77</v>
      </c>
      <c r="C172" s="11">
        <f>C177+C182</f>
        <v>28292.4</v>
      </c>
      <c r="D172" s="11">
        <f>D177+D182</f>
        <v>28283.69926</v>
      </c>
    </row>
    <row r="173" spans="1:4" ht="45">
      <c r="A173" s="32"/>
      <c r="B173" s="5" t="s">
        <v>16</v>
      </c>
      <c r="C173" s="11"/>
      <c r="D173" s="11"/>
    </row>
    <row r="174" spans="1:4" ht="15">
      <c r="A174" s="32"/>
      <c r="B174" s="5" t="s">
        <v>17</v>
      </c>
      <c r="C174" s="11"/>
      <c r="D174" s="11"/>
    </row>
    <row r="175" spans="1:4" ht="15">
      <c r="A175" s="32"/>
      <c r="B175" s="5" t="s">
        <v>18</v>
      </c>
      <c r="C175" s="11"/>
      <c r="D175" s="11"/>
    </row>
    <row r="176" spans="1:5" ht="15">
      <c r="A176" s="32" t="s">
        <v>71</v>
      </c>
      <c r="B176" s="5" t="s">
        <v>15</v>
      </c>
      <c r="C176" s="11">
        <f>C177+C178</f>
        <v>20925.4</v>
      </c>
      <c r="D176" s="11">
        <f>D177+D178</f>
        <v>20924.73095</v>
      </c>
      <c r="E176" s="12"/>
    </row>
    <row r="177" spans="1:5" ht="15">
      <c r="A177" s="32"/>
      <c r="B177" s="5" t="s">
        <v>77</v>
      </c>
      <c r="C177" s="11">
        <v>20925.4</v>
      </c>
      <c r="D177" s="11">
        <v>20924.73095</v>
      </c>
      <c r="E177" s="12"/>
    </row>
    <row r="178" spans="1:4" ht="45">
      <c r="A178" s="32"/>
      <c r="B178" s="5" t="s">
        <v>16</v>
      </c>
      <c r="C178" s="11">
        <f>SUM(C179:C180)</f>
        <v>0</v>
      </c>
      <c r="D178" s="11">
        <f>SUM(D179:D180)</f>
        <v>0</v>
      </c>
    </row>
    <row r="179" spans="1:4" ht="15">
      <c r="A179" s="32"/>
      <c r="B179" s="5" t="s">
        <v>17</v>
      </c>
      <c r="C179" s="11"/>
      <c r="D179" s="11"/>
    </row>
    <row r="180" spans="1:4" ht="15">
      <c r="A180" s="32"/>
      <c r="B180" s="5" t="s">
        <v>18</v>
      </c>
      <c r="C180" s="11"/>
      <c r="D180" s="11"/>
    </row>
    <row r="181" spans="1:5" ht="15">
      <c r="A181" s="32" t="s">
        <v>72</v>
      </c>
      <c r="B181" s="5" t="s">
        <v>15</v>
      </c>
      <c r="C181" s="11">
        <f>C182+C183</f>
        <v>7367</v>
      </c>
      <c r="D181" s="11">
        <f>D182+D183</f>
        <v>7358.96831</v>
      </c>
      <c r="E181" s="12"/>
    </row>
    <row r="182" spans="1:4" ht="15">
      <c r="A182" s="32"/>
      <c r="B182" s="5" t="s">
        <v>77</v>
      </c>
      <c r="C182" s="11">
        <v>7367</v>
      </c>
      <c r="D182" s="11">
        <v>7358.96831</v>
      </c>
    </row>
    <row r="183" spans="1:4" ht="45">
      <c r="A183" s="32"/>
      <c r="B183" s="5" t="s">
        <v>16</v>
      </c>
      <c r="C183" s="11">
        <f>SUM(C184:C185)</f>
        <v>0</v>
      </c>
      <c r="D183" s="11">
        <f>SUM(D184:D185)</f>
        <v>0</v>
      </c>
    </row>
    <row r="184" spans="1:4" ht="15">
      <c r="A184" s="32"/>
      <c r="B184" s="5" t="s">
        <v>17</v>
      </c>
      <c r="C184" s="11"/>
      <c r="D184" s="11"/>
    </row>
    <row r="185" spans="1:4" ht="15">
      <c r="A185" s="32"/>
      <c r="B185" s="5" t="s">
        <v>18</v>
      </c>
      <c r="C185" s="11"/>
      <c r="D185" s="11"/>
    </row>
    <row r="186" spans="1:5" ht="15">
      <c r="A186" s="32" t="s">
        <v>73</v>
      </c>
      <c r="B186" s="5" t="s">
        <v>15</v>
      </c>
      <c r="C186" s="11">
        <f>C191</f>
        <v>88490</v>
      </c>
      <c r="D186" s="11">
        <f>D191</f>
        <v>84318.3</v>
      </c>
      <c r="E186" s="12"/>
    </row>
    <row r="187" spans="1:4" ht="15">
      <c r="A187" s="32"/>
      <c r="B187" s="5" t="s">
        <v>77</v>
      </c>
      <c r="C187" s="11">
        <f>C192</f>
        <v>0</v>
      </c>
      <c r="D187" s="11">
        <f>D192</f>
        <v>0</v>
      </c>
    </row>
    <row r="188" spans="1:4" ht="45">
      <c r="A188" s="32"/>
      <c r="B188" s="5" t="s">
        <v>16</v>
      </c>
      <c r="C188" s="11">
        <f>C193</f>
        <v>88490</v>
      </c>
      <c r="D188" s="11">
        <f>D193</f>
        <v>84318.3</v>
      </c>
    </row>
    <row r="189" spans="1:4" ht="15">
      <c r="A189" s="32"/>
      <c r="B189" s="5" t="s">
        <v>17</v>
      </c>
      <c r="C189" s="11">
        <f>C194</f>
        <v>0</v>
      </c>
      <c r="D189" s="11">
        <f>D194</f>
        <v>0</v>
      </c>
    </row>
    <row r="190" spans="1:4" ht="15">
      <c r="A190" s="32"/>
      <c r="B190" s="5" t="s">
        <v>18</v>
      </c>
      <c r="C190" s="11">
        <f>C195</f>
        <v>88490</v>
      </c>
      <c r="D190" s="11">
        <f>D195</f>
        <v>84318.3</v>
      </c>
    </row>
    <row r="191" spans="1:5" ht="15">
      <c r="A191" s="32" t="s">
        <v>74</v>
      </c>
      <c r="B191" s="5" t="s">
        <v>15</v>
      </c>
      <c r="C191" s="11">
        <f>C192+C193</f>
        <v>88490</v>
      </c>
      <c r="D191" s="11">
        <f>D192+D193</f>
        <v>84318.3</v>
      </c>
      <c r="E191" s="12"/>
    </row>
    <row r="192" spans="1:4" ht="15">
      <c r="A192" s="32"/>
      <c r="B192" s="5" t="s">
        <v>77</v>
      </c>
      <c r="C192" s="11"/>
      <c r="D192" s="11"/>
    </row>
    <row r="193" spans="1:4" ht="45">
      <c r="A193" s="32"/>
      <c r="B193" s="5" t="s">
        <v>16</v>
      </c>
      <c r="C193" s="11">
        <f>SUM(C194:C195)</f>
        <v>88490</v>
      </c>
      <c r="D193" s="11">
        <f>SUM(D194:D195)</f>
        <v>84318.3</v>
      </c>
    </row>
    <row r="194" spans="1:4" ht="15">
      <c r="A194" s="32"/>
      <c r="B194" s="5" t="s">
        <v>17</v>
      </c>
      <c r="C194" s="11"/>
      <c r="D194" s="11"/>
    </row>
    <row r="195" spans="1:4" ht="15">
      <c r="A195" s="32"/>
      <c r="B195" s="5" t="s">
        <v>18</v>
      </c>
      <c r="C195" s="11">
        <v>88490</v>
      </c>
      <c r="D195" s="17">
        <v>84318.3</v>
      </c>
    </row>
    <row r="196" ht="12.75">
      <c r="A196" s="27"/>
    </row>
    <row r="203" ht="12.75">
      <c r="D203" s="15"/>
    </row>
    <row r="205" ht="12.75">
      <c r="D205" s="15"/>
    </row>
  </sheetData>
  <mergeCells count="45">
    <mergeCell ref="A2:D2"/>
    <mergeCell ref="A3:D3"/>
    <mergeCell ref="A4:D4"/>
    <mergeCell ref="A5:D5"/>
    <mergeCell ref="A6:D6"/>
    <mergeCell ref="A26:A30"/>
    <mergeCell ref="A31:A35"/>
    <mergeCell ref="A36:A40"/>
    <mergeCell ref="A11:A15"/>
    <mergeCell ref="A16:A20"/>
    <mergeCell ref="A21:A25"/>
    <mergeCell ref="C8:D8"/>
    <mergeCell ref="A8:A9"/>
    <mergeCell ref="B8:B9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151:A155"/>
    <mergeCell ref="A141:A145"/>
    <mergeCell ref="A146:A150"/>
    <mergeCell ref="A156:A160"/>
    <mergeCell ref="A161:A165"/>
    <mergeCell ref="A166:A170"/>
    <mergeCell ref="A171:A175"/>
    <mergeCell ref="A191:A195"/>
    <mergeCell ref="A176:A180"/>
    <mergeCell ref="A181:A185"/>
    <mergeCell ref="A186:A190"/>
  </mergeCells>
  <printOptions/>
  <pageMargins left="0.4" right="0.35" top="0.39" bottom="0" header="0.39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szplan4</cp:lastModifiedBy>
  <cp:lastPrinted>2016-03-01T02:05:14Z</cp:lastPrinted>
  <dcterms:created xsi:type="dcterms:W3CDTF">1996-10-08T23:32:33Z</dcterms:created>
  <dcterms:modified xsi:type="dcterms:W3CDTF">2016-07-14T10:11:51Z</dcterms:modified>
  <cp:category/>
  <cp:version/>
  <cp:contentType/>
  <cp:contentStatus/>
</cp:coreProperties>
</file>