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9 год" sheetId="4" r:id="rId1"/>
  </sheets>
  <definedNames>
    <definedName name="_xlnm.Print_Titles" localSheetId="0">'2019 год'!$3:$4</definedName>
    <definedName name="_xlnm.Print_Area" localSheetId="0">'2019 год'!$A$1:$D$256</definedName>
  </definedNames>
  <calcPr calcId="152511" refMode="R1C1"/>
</workbook>
</file>

<file path=xl/calcChain.xml><?xml version="1.0" encoding="utf-8"?>
<calcChain xmlns="http://schemas.openxmlformats.org/spreadsheetml/2006/main">
  <c r="C199" i="4" l="1"/>
  <c r="C175" i="4"/>
  <c r="D247" i="4" l="1"/>
  <c r="D245" i="4" s="1"/>
  <c r="C247" i="4"/>
  <c r="D241" i="4"/>
  <c r="C241" i="4"/>
  <c r="C239" i="4" s="1"/>
  <c r="D235" i="4"/>
  <c r="C235" i="4"/>
  <c r="C233" i="4" s="1"/>
  <c r="D229" i="4"/>
  <c r="D227" i="4" s="1"/>
  <c r="C229" i="4"/>
  <c r="C227" i="4" s="1"/>
  <c r="D223" i="4"/>
  <c r="D221" i="4" s="1"/>
  <c r="C223" i="4"/>
  <c r="D217" i="4"/>
  <c r="C217" i="4"/>
  <c r="C215" i="4" s="1"/>
  <c r="D211" i="4"/>
  <c r="D209" i="4" s="1"/>
  <c r="C211" i="4"/>
  <c r="C209" i="4" s="1"/>
  <c r="D205" i="4"/>
  <c r="D203" i="4" s="1"/>
  <c r="C205" i="4"/>
  <c r="C203" i="4" s="1"/>
  <c r="D199" i="4"/>
  <c r="C197" i="4"/>
  <c r="D196" i="4"/>
  <c r="C196" i="4"/>
  <c r="D195" i="4"/>
  <c r="C195" i="4"/>
  <c r="D194" i="4"/>
  <c r="C194" i="4"/>
  <c r="D192" i="4"/>
  <c r="C192" i="4"/>
  <c r="D187" i="4"/>
  <c r="D185" i="4" s="1"/>
  <c r="C187" i="4"/>
  <c r="D181" i="4"/>
  <c r="D179" i="4" s="1"/>
  <c r="C181" i="4"/>
  <c r="D175" i="4"/>
  <c r="C173" i="4"/>
  <c r="D172" i="4"/>
  <c r="C172" i="4"/>
  <c r="D171" i="4"/>
  <c r="C171" i="4"/>
  <c r="D170" i="4"/>
  <c r="C170" i="4"/>
  <c r="D168" i="4"/>
  <c r="C168" i="4"/>
  <c r="D163" i="4"/>
  <c r="C163" i="4"/>
  <c r="D157" i="4"/>
  <c r="D155" i="4" s="1"/>
  <c r="C157" i="4"/>
  <c r="C155" i="4" s="1"/>
  <c r="D151" i="4"/>
  <c r="D149" i="4" s="1"/>
  <c r="C151" i="4"/>
  <c r="C149" i="4" s="1"/>
  <c r="D145" i="4"/>
  <c r="D143" i="4" s="1"/>
  <c r="C145" i="4"/>
  <c r="C143" i="4" s="1"/>
  <c r="D139" i="4"/>
  <c r="D137" i="4" s="1"/>
  <c r="C139" i="4"/>
  <c r="D133" i="4"/>
  <c r="C133" i="4"/>
  <c r="C131" i="4" s="1"/>
  <c r="D127" i="4"/>
  <c r="C127" i="4"/>
  <c r="D121" i="4"/>
  <c r="C121" i="4"/>
  <c r="D117" i="4"/>
  <c r="C117" i="4"/>
  <c r="D116" i="4"/>
  <c r="C116" i="4"/>
  <c r="D114" i="4"/>
  <c r="C114" i="4"/>
  <c r="D109" i="4"/>
  <c r="D107" i="4" s="1"/>
  <c r="C109" i="4"/>
  <c r="D103" i="4"/>
  <c r="D101" i="4" s="1"/>
  <c r="C103" i="4"/>
  <c r="D97" i="4"/>
  <c r="D95" i="4" s="1"/>
  <c r="C97" i="4"/>
  <c r="D94" i="4"/>
  <c r="C94" i="4"/>
  <c r="D93" i="4"/>
  <c r="C93" i="4"/>
  <c r="D92" i="4"/>
  <c r="C92" i="4"/>
  <c r="D90" i="4"/>
  <c r="C90" i="4"/>
  <c r="D85" i="4"/>
  <c r="D83" i="4" s="1"/>
  <c r="C85" i="4"/>
  <c r="C83" i="4" s="1"/>
  <c r="D79" i="4"/>
  <c r="D77" i="4" s="1"/>
  <c r="C79" i="4"/>
  <c r="C77" i="4" s="1"/>
  <c r="D73" i="4"/>
  <c r="D71" i="4" s="1"/>
  <c r="C73" i="4"/>
  <c r="C71" i="4" s="1"/>
  <c r="D67" i="4"/>
  <c r="D65" i="4" s="1"/>
  <c r="C67" i="4"/>
  <c r="C65" i="4" s="1"/>
  <c r="D64" i="4"/>
  <c r="C64" i="4"/>
  <c r="D63" i="4"/>
  <c r="C63" i="4"/>
  <c r="D62" i="4"/>
  <c r="C62" i="4"/>
  <c r="D60" i="4"/>
  <c r="C60" i="4"/>
  <c r="D55" i="4"/>
  <c r="D53" i="4" s="1"/>
  <c r="C55" i="4"/>
  <c r="D49" i="4"/>
  <c r="D47" i="4" s="1"/>
  <c r="C49" i="4"/>
  <c r="D43" i="4"/>
  <c r="D41" i="4" s="1"/>
  <c r="C43" i="4"/>
  <c r="D40" i="4"/>
  <c r="C40" i="4"/>
  <c r="D39" i="4"/>
  <c r="C39" i="4"/>
  <c r="D38" i="4"/>
  <c r="C38" i="4"/>
  <c r="D36" i="4"/>
  <c r="C36" i="4"/>
  <c r="D31" i="4"/>
  <c r="C31" i="4"/>
  <c r="C29" i="4" s="1"/>
  <c r="D25" i="4"/>
  <c r="C25" i="4"/>
  <c r="C23" i="4" s="1"/>
  <c r="D19" i="4"/>
  <c r="D17" i="4" s="1"/>
  <c r="C19" i="4"/>
  <c r="D13" i="4"/>
  <c r="D11" i="4" s="1"/>
  <c r="C13" i="4"/>
  <c r="C11" i="4" s="1"/>
  <c r="D10" i="4"/>
  <c r="C10" i="4"/>
  <c r="D9" i="4"/>
  <c r="C9" i="4"/>
  <c r="D8" i="4"/>
  <c r="C8" i="4"/>
  <c r="D6" i="4"/>
  <c r="C6" i="4"/>
  <c r="C256" i="4" l="1"/>
  <c r="D256" i="4"/>
  <c r="C115" i="4"/>
  <c r="C113" i="4" s="1"/>
  <c r="D252" i="4"/>
  <c r="D193" i="4"/>
  <c r="D191" i="4" s="1"/>
  <c r="D197" i="4"/>
  <c r="C161" i="4"/>
  <c r="C193" i="4"/>
  <c r="C245" i="4"/>
  <c r="D169" i="4"/>
  <c r="D167" i="4" s="1"/>
  <c r="D173" i="4"/>
  <c r="C137" i="4"/>
  <c r="D131" i="4"/>
  <c r="C125" i="4"/>
  <c r="D115" i="4"/>
  <c r="C119" i="4"/>
  <c r="C91" i="4"/>
  <c r="C89" i="4" s="1"/>
  <c r="C61" i="4"/>
  <c r="C59" i="4" s="1"/>
  <c r="D37" i="4"/>
  <c r="D35" i="4" s="1"/>
  <c r="D255" i="4"/>
  <c r="C37" i="4"/>
  <c r="C7" i="4"/>
  <c r="C5" i="4" s="1"/>
  <c r="D7" i="4"/>
  <c r="D5" i="4" s="1"/>
  <c r="C221" i="4"/>
  <c r="C252" i="4"/>
  <c r="D215" i="4"/>
  <c r="C254" i="4"/>
  <c r="C255" i="4"/>
  <c r="C41" i="4"/>
  <c r="C47" i="4"/>
  <c r="C53" i="4"/>
  <c r="D91" i="4"/>
  <c r="D119" i="4"/>
  <c r="D125" i="4"/>
  <c r="D161" i="4"/>
  <c r="C169" i="4"/>
  <c r="D254" i="4"/>
  <c r="D61" i="4"/>
  <c r="D233" i="4"/>
  <c r="D239" i="4"/>
  <c r="C95" i="4"/>
  <c r="C101" i="4"/>
  <c r="C107" i="4"/>
  <c r="C179" i="4"/>
  <c r="C185" i="4"/>
  <c r="C17" i="4"/>
  <c r="D23" i="4"/>
  <c r="D29" i="4"/>
  <c r="C253" i="4" l="1"/>
  <c r="C251" i="4" s="1"/>
  <c r="C191" i="4"/>
  <c r="D253" i="4"/>
  <c r="D113" i="4"/>
  <c r="D89" i="4"/>
  <c r="C35" i="4"/>
  <c r="C167" i="4"/>
  <c r="D59" i="4"/>
  <c r="D251" i="4" l="1"/>
</calcChain>
</file>

<file path=xl/sharedStrings.xml><?xml version="1.0" encoding="utf-8"?>
<sst xmlns="http://schemas.openxmlformats.org/spreadsheetml/2006/main" count="301" uniqueCount="56">
  <si>
    <t>план</t>
  </si>
  <si>
    <t>Объем финансовых ресурсов за отчетный год, тыс. рублей</t>
  </si>
  <si>
    <t>Наименование муниципальных программ</t>
  </si>
  <si>
    <t>Источники финансирования</t>
  </si>
  <si>
    <t xml:space="preserve">кассовое исполнение </t>
  </si>
  <si>
    <t>Всего</t>
  </si>
  <si>
    <t>бюджет города Кемерово</t>
  </si>
  <si>
    <t>иные не запрещенные законодательством источники:</t>
  </si>
  <si>
    <t>федеральный бюджет</t>
  </si>
  <si>
    <t>областной бюджет</t>
  </si>
  <si>
    <t>средства юридических и физических лиц</t>
  </si>
  <si>
    <t>2.1. Подпрограмма «Развитие дошкольного, общего образования  и дополнительного образования детей»</t>
  </si>
  <si>
    <t>2.2. Подпрограмма «Социальные гарантии в системе образования»</t>
  </si>
  <si>
    <t>2.3. Подпрограмма «Организация отдыха, оздоровления и занятости детей и подростков  в каникулярное время»</t>
  </si>
  <si>
    <t>1.1. Подпрограмма «Реализация мер социальной поддержки отдельных категорий граждан»</t>
  </si>
  <si>
    <t>1.2. Подпрограмма «Развитие социального обслуживания населения»</t>
  </si>
  <si>
    <t>1.3. Подпрограмма «Реализация дополнительных мероприятий,  направленных на повышение качества жизни населения»</t>
  </si>
  <si>
    <t>1.4. Подпрограмма «Повышение эффективности управления системой социальной поддержки и социального обслуживания»</t>
  </si>
  <si>
    <t>ИТОГО 
по Муниципальным программам 
города Кемерово</t>
  </si>
  <si>
    <t>3.1. Подпрограмма «Функционирование муниципальных учреждений культуры»</t>
  </si>
  <si>
    <t xml:space="preserve">3.2. Подпрограмма «Социальные гарантии в системе культуры» </t>
  </si>
  <si>
    <t>6.1. Подпрограмма "Управление муниципальным имуществом города Кемерово"</t>
  </si>
  <si>
    <t>6.2. Подпрограмма "Мероприятия по совершенствованию системы учета объектов собственности города Кемерово"</t>
  </si>
  <si>
    <t>6.3. Подпрограмма "Мероприятия по землеустройству, землепользованию"</t>
  </si>
  <si>
    <t>7.1. Подпрограмма: «Развитие градостроительства, инженерной и транспортной инфраструктуры города Кемерово»</t>
  </si>
  <si>
    <t>7.2. Подпрограмма: «Развитие социальной инфраструктуры жизнеобеспечения населения города Кемерово»</t>
  </si>
  <si>
    <t xml:space="preserve">14.1. Подпрограмма "Модернизация объектов коммунальной инфраструктуры и поддержка жилищно-коммунального хозяйства на территории г. Кемерово"
</t>
  </si>
  <si>
    <t>14.2. Подпрограмма "Капитальный ремонт многоквартирных домов"</t>
  </si>
  <si>
    <t>15.1 Подпрограмма "Обеспечение деятельности и повышение эффективности работы органов местного самоуправления города Кемерово"</t>
  </si>
  <si>
    <t>15.2. Подпрограмма "Совершенствование системы предоставления государственных и муниципальных услуг жителям города Кемерово"</t>
  </si>
  <si>
    <t>15.3. Подпрограмма "Предоставление государственных и муниципальных услуг жителям города Кемерово по принципу "одного окна" на базе МФЦ</t>
  </si>
  <si>
    <t>14.3. Подпрограмма "Обеспечение функционирования систем жизнеобеспечения городского хозяйства"</t>
  </si>
  <si>
    <t>Приложение № 2</t>
  </si>
  <si>
    <t>Сводный отчет
 об объеме финансовых ресурсов муниципальных программ
за 2019 год</t>
  </si>
  <si>
    <t>средства граждан и организаций (далее-заинтересованные лица)</t>
  </si>
  <si>
    <t xml:space="preserve">1. Муниципальная программа "Социальная поддержка населения города Кемерово"             </t>
  </si>
  <si>
    <t xml:space="preserve">21. Муниципальная программа "Формирование современной городской среды в городе Кемерово" </t>
  </si>
  <si>
    <t xml:space="preserve">20. Муниципальная программа "Профилактика терроризма и экстремизма на территории города Кемерово" </t>
  </si>
  <si>
    <t xml:space="preserve">19. Муниципальная программа "Совершенствование гражданской обороны и защиты населения от чрезвычайных ситуаций в городе Кемерово" </t>
  </si>
  <si>
    <t xml:space="preserve">18. Муниципальная программа "Энергосбережение и повышение энергетической эффективности на территории города Кемерово" </t>
  </si>
  <si>
    <t xml:space="preserve">17. Муниципальная программа "Развитие общественных инициатив в городе Кемерово"           </t>
  </si>
  <si>
    <t xml:space="preserve">16. Муниципальная программа "Информационное обеспечение деятельности администрации города Кемерово" </t>
  </si>
  <si>
    <t>15. Муниципальная программа "Развитие информационного общества в городе Кемерово"</t>
  </si>
  <si>
    <t>14. Муниципальная программа "Жилищно-коммунальный комплекс города Кемерово"</t>
  </si>
  <si>
    <t xml:space="preserve">13. Муниципальная программа "Управление муниципальными финансами города Кемерово"                </t>
  </si>
  <si>
    <t xml:space="preserve">12. Муниципальная программа "Развитие инвестиционной и инновационной деятельности в городе Кемерово" </t>
  </si>
  <si>
    <t xml:space="preserve">11. Муниципальная программа "Организация транспортного обслуживания населения и создание условий для обеспечения жителей города Кемерово услугами связи"                           </t>
  </si>
  <si>
    <t xml:space="preserve">10. Муниципальная программа "Организация благоустройства территории города Кемерово, дорожная деятельность в отношении автомобильных дорог местного значения и обеспечение безопасности дорожного движения" </t>
  </si>
  <si>
    <t>9. Муниципальная программа "Развитие субъектов малого и среднего предпринимательства в городе Кемерово"</t>
  </si>
  <si>
    <t xml:space="preserve">8. Муниципальная программа "Обеспечение жилыми помещениями отдельных категорий граждан на территории города Кемерово"                                 </t>
  </si>
  <si>
    <t xml:space="preserve">7. Муниципальная программа "Жилищная и социальная инфраструктура города Кемерово" </t>
  </si>
  <si>
    <t xml:space="preserve">6. Муниципальная программа "Повышение эффективности управления муниципальной собственностью города Кемерово" </t>
  </si>
  <si>
    <t xml:space="preserve">5. Муниципальная программа "Молодежь города Кемерово"
 </t>
  </si>
  <si>
    <t xml:space="preserve">4. Муниципальная программа "Спорт города Кемерово"
 </t>
  </si>
  <si>
    <t xml:space="preserve">3. Муниципальная программа "Культура города Кемерово"
 </t>
  </si>
  <si>
    <t xml:space="preserve">2. Муниципальная программа "Образование города Кемерово"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</si>
</sst>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72" formatCode="_-* #,##0.0\ _₽_-;\-* #,##0.0\ _₽_-;_-* &quot;-&quot;?\ _₽_-;_-@_-"/>
  </numFmts>
  <fonts count="4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FF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center" vertical="center"/>
    </xf>
    <xf numFmtId="172" fontId="1" fillId="0" borderId="7" xfId="0" applyNumberFormat="1" applyFont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right" vertical="center" wrapText="1"/>
    </xf>
    <xf numFmtId="172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right" vertical="center" wrapText="1"/>
    </xf>
    <xf numFmtId="172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right" vertical="center" wrapText="1"/>
    </xf>
    <xf numFmtId="172" fontId="1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172" fontId="1" fillId="2" borderId="1" xfId="0" applyNumberFormat="1" applyFont="1" applyFill="1" applyBorder="1" applyAlignment="1">
      <alignment horizontal="right"/>
    </xf>
    <xf numFmtId="172" fontId="1" fillId="2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/>
    </xf>
    <xf numFmtId="172" fontId="1" fillId="4" borderId="1" xfId="0" applyNumberFormat="1" applyFont="1" applyFill="1" applyBorder="1" applyAlignment="1">
      <alignment horizontal="right" vertical="center" wrapText="1"/>
    </xf>
    <xf numFmtId="172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/>
    </xf>
    <xf numFmtId="172" fontId="2" fillId="0" borderId="1" xfId="0" applyNumberFormat="1" applyFont="1" applyFill="1" applyBorder="1" applyAlignment="1">
      <alignment horizontal="right" vertical="center" wrapText="1"/>
    </xf>
    <xf numFmtId="172" fontId="2" fillId="0" borderId="1" xfId="0" applyNumberFormat="1" applyFont="1" applyFill="1" applyBorder="1" applyAlignment="1">
      <alignment horizontal="right" vertical="center"/>
    </xf>
    <xf numFmtId="172" fontId="1" fillId="2" borderId="1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486"/>
  <sheetViews>
    <sheetView tabSelected="1" view="pageBreakPreview" zoomScaleNormal="100" zoomScaleSheetLayoutView="100" workbookViewId="0">
      <pane ySplit="4" topLeftCell="A5" activePane="bottomLeft" state="frozen"/>
      <selection pane="bottomLeft" activeCell="C278" sqref="C278"/>
    </sheetView>
  </sheetViews>
  <sheetFormatPr defaultRowHeight="18.75" x14ac:dyDescent="0.25"/>
  <cols>
    <col min="1" max="1" width="36.28515625" style="13" customWidth="1"/>
    <col min="2" max="2" width="28.5703125" style="10" customWidth="1"/>
    <col min="3" max="3" width="20.5703125" style="16" customWidth="1"/>
    <col min="4" max="4" width="20.28515625" style="17" customWidth="1"/>
    <col min="5" max="5" width="11.85546875" style="9" bestFit="1" customWidth="1"/>
    <col min="6" max="6" width="15.28515625" style="9" bestFit="1" customWidth="1"/>
    <col min="7" max="7" width="11.85546875" style="9" bestFit="1" customWidth="1"/>
    <col min="8" max="8" width="9.28515625" style="9" bestFit="1" customWidth="1"/>
    <col min="9" max="9" width="11.28515625" style="9" bestFit="1" customWidth="1"/>
    <col min="10" max="16384" width="9.140625" style="9"/>
  </cols>
  <sheetData>
    <row r="1" spans="1:4" x14ac:dyDescent="0.25">
      <c r="A1" s="10"/>
      <c r="C1" s="34"/>
      <c r="D1" s="34" t="s">
        <v>32</v>
      </c>
    </row>
    <row r="2" spans="1:4" s="10" customFormat="1" ht="51.75" customHeight="1" x14ac:dyDescent="0.25">
      <c r="A2" s="43" t="s">
        <v>33</v>
      </c>
      <c r="B2" s="43"/>
      <c r="C2" s="43"/>
      <c r="D2" s="43"/>
    </row>
    <row r="3" spans="1:4" ht="38.25" customHeight="1" x14ac:dyDescent="0.25">
      <c r="A3" s="38" t="s">
        <v>2</v>
      </c>
      <c r="B3" s="38" t="s">
        <v>3</v>
      </c>
      <c r="C3" s="44" t="s">
        <v>1</v>
      </c>
      <c r="D3" s="44"/>
    </row>
    <row r="4" spans="1:4" ht="36.75" customHeight="1" x14ac:dyDescent="0.25">
      <c r="A4" s="38"/>
      <c r="B4" s="38"/>
      <c r="C4" s="15" t="s">
        <v>0</v>
      </c>
      <c r="D4" s="15" t="s">
        <v>4</v>
      </c>
    </row>
    <row r="5" spans="1:4" ht="18.75" customHeight="1" x14ac:dyDescent="0.25">
      <c r="A5" s="40" t="s">
        <v>35</v>
      </c>
      <c r="B5" s="4" t="s">
        <v>5</v>
      </c>
      <c r="C5" s="18">
        <f>SUM(C6:C7)</f>
        <v>3195782.5</v>
      </c>
      <c r="D5" s="18">
        <f>SUM(D6:D7)</f>
        <v>3189004.6</v>
      </c>
    </row>
    <row r="6" spans="1:4" ht="18" customHeight="1" x14ac:dyDescent="0.25">
      <c r="A6" s="41"/>
      <c r="B6" s="5" t="s">
        <v>6</v>
      </c>
      <c r="C6" s="19">
        <f>C12+C18+C24+C30</f>
        <v>33123.699999999997</v>
      </c>
      <c r="D6" s="19">
        <f>D12+D18+D24+D30</f>
        <v>33101.699999999997</v>
      </c>
    </row>
    <row r="7" spans="1:4" ht="56.25" x14ac:dyDescent="0.25">
      <c r="A7" s="41"/>
      <c r="B7" s="5" t="s">
        <v>7</v>
      </c>
      <c r="C7" s="19">
        <f>SUM(C8:C10)</f>
        <v>3162658.8</v>
      </c>
      <c r="D7" s="19">
        <f>SUM(D8:D10)</f>
        <v>3155902.9</v>
      </c>
    </row>
    <row r="8" spans="1:4" x14ac:dyDescent="0.25">
      <c r="A8" s="41"/>
      <c r="B8" s="5" t="s">
        <v>8</v>
      </c>
      <c r="C8" s="19">
        <f t="shared" ref="C8:D10" si="0">C14+C20+C26+C32</f>
        <v>768924.1</v>
      </c>
      <c r="D8" s="19">
        <f t="shared" si="0"/>
        <v>764805.6</v>
      </c>
    </row>
    <row r="9" spans="1:4" x14ac:dyDescent="0.25">
      <c r="A9" s="41"/>
      <c r="B9" s="5" t="s">
        <v>9</v>
      </c>
      <c r="C9" s="19">
        <f t="shared" si="0"/>
        <v>2393734.6999999997</v>
      </c>
      <c r="D9" s="19">
        <f t="shared" si="0"/>
        <v>2391097.2999999998</v>
      </c>
    </row>
    <row r="10" spans="1:4" ht="37.5" x14ac:dyDescent="0.25">
      <c r="A10" s="42"/>
      <c r="B10" s="5" t="s">
        <v>10</v>
      </c>
      <c r="C10" s="20">
        <f t="shared" si="0"/>
        <v>0</v>
      </c>
      <c r="D10" s="20">
        <f t="shared" si="0"/>
        <v>0</v>
      </c>
    </row>
    <row r="11" spans="1:4" ht="18.75" customHeight="1" x14ac:dyDescent="0.25">
      <c r="A11" s="35" t="s">
        <v>14</v>
      </c>
      <c r="B11" s="1" t="s">
        <v>5</v>
      </c>
      <c r="C11" s="21">
        <f>SUM(C12:C13)</f>
        <v>2460167.2000000002</v>
      </c>
      <c r="D11" s="21">
        <f>SUM(D12:D13)</f>
        <v>2453671.7999999998</v>
      </c>
    </row>
    <row r="12" spans="1:4" ht="18" customHeight="1" x14ac:dyDescent="0.25">
      <c r="A12" s="36"/>
      <c r="B12" s="1" t="s">
        <v>6</v>
      </c>
      <c r="C12" s="22">
        <v>0</v>
      </c>
      <c r="D12" s="22">
        <v>0</v>
      </c>
    </row>
    <row r="13" spans="1:4" ht="56.25" x14ac:dyDescent="0.25">
      <c r="A13" s="36"/>
      <c r="B13" s="1" t="s">
        <v>7</v>
      </c>
      <c r="C13" s="21">
        <f>SUM(C14:C16)</f>
        <v>2460167.2000000002</v>
      </c>
      <c r="D13" s="21">
        <f>SUM(D14:D16)</f>
        <v>2453671.7999999998</v>
      </c>
    </row>
    <row r="14" spans="1:4" x14ac:dyDescent="0.25">
      <c r="A14" s="36"/>
      <c r="B14" s="1" t="s">
        <v>8</v>
      </c>
      <c r="C14" s="21">
        <v>768228.5</v>
      </c>
      <c r="D14" s="21">
        <v>764110</v>
      </c>
    </row>
    <row r="15" spans="1:4" x14ac:dyDescent="0.25">
      <c r="A15" s="36"/>
      <c r="B15" s="1" t="s">
        <v>9</v>
      </c>
      <c r="C15" s="21">
        <v>1691938.7</v>
      </c>
      <c r="D15" s="21">
        <v>1689561.8</v>
      </c>
    </row>
    <row r="16" spans="1:4" ht="37.5" x14ac:dyDescent="0.25">
      <c r="A16" s="37"/>
      <c r="B16" s="1" t="s">
        <v>10</v>
      </c>
      <c r="C16" s="22">
        <v>0</v>
      </c>
      <c r="D16" s="22">
        <v>0</v>
      </c>
    </row>
    <row r="17" spans="1:4" ht="18.75" customHeight="1" x14ac:dyDescent="0.25">
      <c r="A17" s="35" t="s">
        <v>15</v>
      </c>
      <c r="B17" s="1" t="s">
        <v>5</v>
      </c>
      <c r="C17" s="21">
        <f>SUM(C18:C19)</f>
        <v>576870.6</v>
      </c>
      <c r="D17" s="21">
        <f>SUM(D18:D19)</f>
        <v>576623.9</v>
      </c>
    </row>
    <row r="18" spans="1:4" ht="16.5" customHeight="1" x14ac:dyDescent="0.25">
      <c r="A18" s="36"/>
      <c r="B18" s="1" t="s">
        <v>6</v>
      </c>
      <c r="C18" s="21">
        <v>1056.2</v>
      </c>
      <c r="D18" s="21">
        <v>1055.9000000000001</v>
      </c>
    </row>
    <row r="19" spans="1:4" ht="56.25" x14ac:dyDescent="0.25">
      <c r="A19" s="36"/>
      <c r="B19" s="1" t="s">
        <v>7</v>
      </c>
      <c r="C19" s="21">
        <f>SUM(C20:C22)</f>
        <v>575814.40000000002</v>
      </c>
      <c r="D19" s="21">
        <f>SUM(D20:D22)</f>
        <v>575568</v>
      </c>
    </row>
    <row r="20" spans="1:4" x14ac:dyDescent="0.25">
      <c r="A20" s="36"/>
      <c r="B20" s="1" t="s">
        <v>8</v>
      </c>
      <c r="C20" s="21">
        <v>499</v>
      </c>
      <c r="D20" s="21">
        <v>499</v>
      </c>
    </row>
    <row r="21" spans="1:4" x14ac:dyDescent="0.25">
      <c r="A21" s="36"/>
      <c r="B21" s="1" t="s">
        <v>9</v>
      </c>
      <c r="C21" s="21">
        <v>575315.4</v>
      </c>
      <c r="D21" s="21">
        <v>575069</v>
      </c>
    </row>
    <row r="22" spans="1:4" ht="37.5" x14ac:dyDescent="0.25">
      <c r="A22" s="37"/>
      <c r="B22" s="1" t="s">
        <v>10</v>
      </c>
      <c r="C22" s="22">
        <v>0</v>
      </c>
      <c r="D22" s="22">
        <v>0</v>
      </c>
    </row>
    <row r="23" spans="1:4" ht="18" customHeight="1" x14ac:dyDescent="0.25">
      <c r="A23" s="35" t="s">
        <v>16</v>
      </c>
      <c r="B23" s="1" t="s">
        <v>5</v>
      </c>
      <c r="C23" s="21">
        <f>SUM(C24:C25)</f>
        <v>33127.9</v>
      </c>
      <c r="D23" s="21">
        <f>SUM(D24:D25)</f>
        <v>33103.800000000003</v>
      </c>
    </row>
    <row r="24" spans="1:4" ht="17.25" customHeight="1" x14ac:dyDescent="0.25">
      <c r="A24" s="36"/>
      <c r="B24" s="1" t="s">
        <v>6</v>
      </c>
      <c r="C24" s="21">
        <v>32067.5</v>
      </c>
      <c r="D24" s="21">
        <v>32045.8</v>
      </c>
    </row>
    <row r="25" spans="1:4" ht="56.25" x14ac:dyDescent="0.25">
      <c r="A25" s="36"/>
      <c r="B25" s="1" t="s">
        <v>7</v>
      </c>
      <c r="C25" s="21">
        <f>SUM(C26:C28)</f>
        <v>1060.3999999999999</v>
      </c>
      <c r="D25" s="21">
        <f>SUM(D26:D28)</f>
        <v>1058</v>
      </c>
    </row>
    <row r="26" spans="1:4" ht="16.5" customHeight="1" x14ac:dyDescent="0.25">
      <c r="A26" s="36"/>
      <c r="B26" s="1" t="s">
        <v>8</v>
      </c>
      <c r="C26" s="21">
        <v>196.6</v>
      </c>
      <c r="D26" s="21">
        <v>196.6</v>
      </c>
    </row>
    <row r="27" spans="1:4" ht="18" customHeight="1" x14ac:dyDescent="0.25">
      <c r="A27" s="36"/>
      <c r="B27" s="1" t="s">
        <v>9</v>
      </c>
      <c r="C27" s="21">
        <v>863.8</v>
      </c>
      <c r="D27" s="21">
        <v>861.4</v>
      </c>
    </row>
    <row r="28" spans="1:4" ht="37.5" x14ac:dyDescent="0.25">
      <c r="A28" s="37"/>
      <c r="B28" s="1" t="s">
        <v>10</v>
      </c>
      <c r="C28" s="22">
        <v>0</v>
      </c>
      <c r="D28" s="22">
        <v>0</v>
      </c>
    </row>
    <row r="29" spans="1:4" ht="18.75" customHeight="1" x14ac:dyDescent="0.25">
      <c r="A29" s="35" t="s">
        <v>17</v>
      </c>
      <c r="B29" s="1" t="s">
        <v>5</v>
      </c>
      <c r="C29" s="21">
        <f>SUM(C30:C31)</f>
        <v>125616.8</v>
      </c>
      <c r="D29" s="21">
        <f>SUM(D30:D31)</f>
        <v>125605.1</v>
      </c>
    </row>
    <row r="30" spans="1:4" ht="18" customHeight="1" x14ac:dyDescent="0.25">
      <c r="A30" s="36"/>
      <c r="B30" s="1" t="s">
        <v>6</v>
      </c>
      <c r="C30" s="22">
        <v>0</v>
      </c>
      <c r="D30" s="22">
        <v>0</v>
      </c>
    </row>
    <row r="31" spans="1:4" ht="56.25" x14ac:dyDescent="0.25">
      <c r="A31" s="36"/>
      <c r="B31" s="1" t="s">
        <v>7</v>
      </c>
      <c r="C31" s="21">
        <f>SUM(C32:C34)</f>
        <v>125616.8</v>
      </c>
      <c r="D31" s="21">
        <f>SUM(D32:D34)</f>
        <v>125605.1</v>
      </c>
    </row>
    <row r="32" spans="1:4" ht="22.5" customHeight="1" x14ac:dyDescent="0.25">
      <c r="A32" s="36"/>
      <c r="B32" s="1" t="s">
        <v>8</v>
      </c>
      <c r="C32" s="22">
        <v>0</v>
      </c>
      <c r="D32" s="22">
        <v>0</v>
      </c>
    </row>
    <row r="33" spans="1:5" x14ac:dyDescent="0.25">
      <c r="A33" s="36"/>
      <c r="B33" s="1" t="s">
        <v>9</v>
      </c>
      <c r="C33" s="21">
        <v>125616.8</v>
      </c>
      <c r="D33" s="21">
        <v>125605.1</v>
      </c>
    </row>
    <row r="34" spans="1:5" ht="35.25" customHeight="1" x14ac:dyDescent="0.25">
      <c r="A34" s="37"/>
      <c r="B34" s="1" t="s">
        <v>10</v>
      </c>
      <c r="C34" s="22">
        <v>0</v>
      </c>
      <c r="D34" s="22">
        <v>0</v>
      </c>
    </row>
    <row r="35" spans="1:5" ht="18" customHeight="1" x14ac:dyDescent="0.25">
      <c r="A35" s="40" t="s">
        <v>55</v>
      </c>
      <c r="B35" s="4" t="s">
        <v>5</v>
      </c>
      <c r="C35" s="18">
        <f>SUM(C36:C37)</f>
        <v>8167204.6000000006</v>
      </c>
      <c r="D35" s="18">
        <f>SUM(D36:D37)</f>
        <v>8137111.1999999993</v>
      </c>
      <c r="E35" s="12"/>
    </row>
    <row r="36" spans="1:5" ht="18" customHeight="1" x14ac:dyDescent="0.25">
      <c r="A36" s="41"/>
      <c r="B36" s="5" t="s">
        <v>6</v>
      </c>
      <c r="C36" s="19">
        <f>C42+C48+C54</f>
        <v>2895561.2</v>
      </c>
      <c r="D36" s="19">
        <f>D42+D48+D54</f>
        <v>2881571.9</v>
      </c>
    </row>
    <row r="37" spans="1:5" ht="56.25" x14ac:dyDescent="0.25">
      <c r="A37" s="41"/>
      <c r="B37" s="5" t="s">
        <v>7</v>
      </c>
      <c r="C37" s="19">
        <f>SUM(C38:C40)</f>
        <v>5271643.4000000004</v>
      </c>
      <c r="D37" s="19">
        <f>SUM(D38:D40)</f>
        <v>5255539.3</v>
      </c>
    </row>
    <row r="38" spans="1:5" ht="18" customHeight="1" x14ac:dyDescent="0.25">
      <c r="A38" s="41"/>
      <c r="B38" s="5" t="s">
        <v>8</v>
      </c>
      <c r="C38" s="19">
        <f t="shared" ref="C38:D40" si="1">C44+C50+C56</f>
        <v>7905.4</v>
      </c>
      <c r="D38" s="19">
        <f t="shared" si="1"/>
        <v>7072.5</v>
      </c>
    </row>
    <row r="39" spans="1:5" ht="18" customHeight="1" x14ac:dyDescent="0.25">
      <c r="A39" s="41"/>
      <c r="B39" s="5" t="s">
        <v>9</v>
      </c>
      <c r="C39" s="19">
        <f t="shared" si="1"/>
        <v>5263738</v>
      </c>
      <c r="D39" s="19">
        <f t="shared" si="1"/>
        <v>5248466.8</v>
      </c>
    </row>
    <row r="40" spans="1:5" ht="37.5" x14ac:dyDescent="0.25">
      <c r="A40" s="42"/>
      <c r="B40" s="5" t="s">
        <v>10</v>
      </c>
      <c r="C40" s="20">
        <f t="shared" si="1"/>
        <v>0</v>
      </c>
      <c r="D40" s="20">
        <f t="shared" si="1"/>
        <v>0</v>
      </c>
    </row>
    <row r="41" spans="1:5" x14ac:dyDescent="0.25">
      <c r="A41" s="35" t="s">
        <v>11</v>
      </c>
      <c r="B41" s="1" t="s">
        <v>5</v>
      </c>
      <c r="C41" s="21">
        <f>SUM(C42:C43)</f>
        <v>7808570.7000000011</v>
      </c>
      <c r="D41" s="21">
        <f>SUM(D42:D43)</f>
        <v>7785274.2999999998</v>
      </c>
    </row>
    <row r="42" spans="1:5" ht="16.5" customHeight="1" x14ac:dyDescent="0.25">
      <c r="A42" s="36"/>
      <c r="B42" s="1" t="s">
        <v>6</v>
      </c>
      <c r="C42" s="21">
        <v>2855975.1</v>
      </c>
      <c r="D42" s="21">
        <v>2842122.3</v>
      </c>
    </row>
    <row r="43" spans="1:5" ht="56.25" x14ac:dyDescent="0.25">
      <c r="A43" s="36"/>
      <c r="B43" s="1" t="s">
        <v>7</v>
      </c>
      <c r="C43" s="21">
        <f>SUM(C44:C46)</f>
        <v>4952595.6000000006</v>
      </c>
      <c r="D43" s="21">
        <f>SUM(D44:D46)</f>
        <v>4943152</v>
      </c>
    </row>
    <row r="44" spans="1:5" x14ac:dyDescent="0.25">
      <c r="A44" s="36"/>
      <c r="B44" s="1" t="s">
        <v>8</v>
      </c>
      <c r="C44" s="21">
        <v>705.4</v>
      </c>
      <c r="D44" s="21">
        <v>705.4</v>
      </c>
    </row>
    <row r="45" spans="1:5" x14ac:dyDescent="0.25">
      <c r="A45" s="36"/>
      <c r="B45" s="1" t="s">
        <v>9</v>
      </c>
      <c r="C45" s="21">
        <v>4951890.2</v>
      </c>
      <c r="D45" s="21">
        <v>4942446.5999999996</v>
      </c>
    </row>
    <row r="46" spans="1:5" ht="37.5" x14ac:dyDescent="0.25">
      <c r="A46" s="37"/>
      <c r="B46" s="1" t="s">
        <v>10</v>
      </c>
      <c r="C46" s="22">
        <v>0</v>
      </c>
      <c r="D46" s="22">
        <v>0</v>
      </c>
    </row>
    <row r="47" spans="1:5" x14ac:dyDescent="0.25">
      <c r="A47" s="35" t="s">
        <v>12</v>
      </c>
      <c r="B47" s="1" t="s">
        <v>5</v>
      </c>
      <c r="C47" s="21">
        <f>SUM(C48:C49)</f>
        <v>267021</v>
      </c>
      <c r="D47" s="21">
        <f>SUM(D48:D49)</f>
        <v>260224.9</v>
      </c>
    </row>
    <row r="48" spans="1:5" ht="18" customHeight="1" x14ac:dyDescent="0.25">
      <c r="A48" s="36"/>
      <c r="B48" s="1" t="s">
        <v>6</v>
      </c>
      <c r="C48" s="21">
        <v>10972.5</v>
      </c>
      <c r="D48" s="21">
        <v>10836</v>
      </c>
    </row>
    <row r="49" spans="1:4" ht="56.25" x14ac:dyDescent="0.25">
      <c r="A49" s="36"/>
      <c r="B49" s="1" t="s">
        <v>7</v>
      </c>
      <c r="C49" s="21">
        <f>SUM(C50:C52)</f>
        <v>256048.5</v>
      </c>
      <c r="D49" s="21">
        <f>SUM(D50:D52)</f>
        <v>249388.9</v>
      </c>
    </row>
    <row r="50" spans="1:4" x14ac:dyDescent="0.25">
      <c r="A50" s="36"/>
      <c r="B50" s="1" t="s">
        <v>8</v>
      </c>
      <c r="C50" s="21">
        <v>7200</v>
      </c>
      <c r="D50" s="21">
        <v>6367.1</v>
      </c>
    </row>
    <row r="51" spans="1:4" x14ac:dyDescent="0.25">
      <c r="A51" s="36"/>
      <c r="B51" s="1" t="s">
        <v>9</v>
      </c>
      <c r="C51" s="21">
        <v>248848.5</v>
      </c>
      <c r="D51" s="21">
        <v>243021.8</v>
      </c>
    </row>
    <row r="52" spans="1:4" ht="37.5" x14ac:dyDescent="0.25">
      <c r="A52" s="37"/>
      <c r="B52" s="1" t="s">
        <v>10</v>
      </c>
      <c r="C52" s="22">
        <v>0</v>
      </c>
      <c r="D52" s="22">
        <v>0</v>
      </c>
    </row>
    <row r="53" spans="1:4" x14ac:dyDescent="0.25">
      <c r="A53" s="35" t="s">
        <v>13</v>
      </c>
      <c r="B53" s="1" t="s">
        <v>5</v>
      </c>
      <c r="C53" s="21">
        <f>SUM(C54:C55)</f>
        <v>91612.9</v>
      </c>
      <c r="D53" s="21">
        <f>SUM(D54:D55)</f>
        <v>91612</v>
      </c>
    </row>
    <row r="54" spans="1:4" ht="16.5" customHeight="1" x14ac:dyDescent="0.25">
      <c r="A54" s="36"/>
      <c r="B54" s="1" t="s">
        <v>6</v>
      </c>
      <c r="C54" s="21">
        <v>28613.599999999999</v>
      </c>
      <c r="D54" s="21">
        <v>28613.599999999999</v>
      </c>
    </row>
    <row r="55" spans="1:4" ht="56.25" x14ac:dyDescent="0.25">
      <c r="A55" s="36"/>
      <c r="B55" s="1" t="s">
        <v>7</v>
      </c>
      <c r="C55" s="21">
        <f>SUM(C56:C58)</f>
        <v>62999.3</v>
      </c>
      <c r="D55" s="21">
        <f>SUM(D56:D58)</f>
        <v>62998.400000000001</v>
      </c>
    </row>
    <row r="56" spans="1:4" ht="18.75" customHeight="1" x14ac:dyDescent="0.25">
      <c r="A56" s="36"/>
      <c r="B56" s="1" t="s">
        <v>8</v>
      </c>
      <c r="C56" s="22">
        <v>0</v>
      </c>
      <c r="D56" s="22">
        <v>0</v>
      </c>
    </row>
    <row r="57" spans="1:4" ht="18.75" customHeight="1" x14ac:dyDescent="0.25">
      <c r="A57" s="36"/>
      <c r="B57" s="1" t="s">
        <v>9</v>
      </c>
      <c r="C57" s="21">
        <v>62999.3</v>
      </c>
      <c r="D57" s="21">
        <v>62998.400000000001</v>
      </c>
    </row>
    <row r="58" spans="1:4" ht="37.5" x14ac:dyDescent="0.25">
      <c r="A58" s="37"/>
      <c r="B58" s="1" t="s">
        <v>10</v>
      </c>
      <c r="C58" s="22">
        <v>0</v>
      </c>
      <c r="D58" s="22">
        <v>0</v>
      </c>
    </row>
    <row r="59" spans="1:4" x14ac:dyDescent="0.25">
      <c r="A59" s="40" t="s">
        <v>54</v>
      </c>
      <c r="B59" s="4" t="s">
        <v>5</v>
      </c>
      <c r="C59" s="18">
        <f>SUM(C60:C61)</f>
        <v>727830.5</v>
      </c>
      <c r="D59" s="18">
        <f>SUM(D60:D61)</f>
        <v>727805.8</v>
      </c>
    </row>
    <row r="60" spans="1:4" ht="18.75" customHeight="1" x14ac:dyDescent="0.25">
      <c r="A60" s="41"/>
      <c r="B60" s="5" t="s">
        <v>6</v>
      </c>
      <c r="C60" s="19">
        <f>C66+C72</f>
        <v>707632.9</v>
      </c>
      <c r="D60" s="19">
        <f>D66+D72</f>
        <v>707625.4</v>
      </c>
    </row>
    <row r="61" spans="1:4" ht="56.25" x14ac:dyDescent="0.25">
      <c r="A61" s="41"/>
      <c r="B61" s="5" t="s">
        <v>7</v>
      </c>
      <c r="C61" s="19">
        <f>SUM(C62:C64)</f>
        <v>20197.599999999999</v>
      </c>
      <c r="D61" s="19">
        <f>SUM(D62:D64)</f>
        <v>20180.399999999998</v>
      </c>
    </row>
    <row r="62" spans="1:4" ht="18.75" customHeight="1" x14ac:dyDescent="0.25">
      <c r="A62" s="41"/>
      <c r="B62" s="5" t="s">
        <v>8</v>
      </c>
      <c r="C62" s="19">
        <f t="shared" ref="C62:D64" si="2">C68+C74</f>
        <v>1188.5</v>
      </c>
      <c r="D62" s="19">
        <f t="shared" si="2"/>
        <v>1188.5</v>
      </c>
    </row>
    <row r="63" spans="1:4" ht="18.75" customHeight="1" x14ac:dyDescent="0.25">
      <c r="A63" s="41"/>
      <c r="B63" s="5" t="s">
        <v>9</v>
      </c>
      <c r="C63" s="19">
        <f t="shared" si="2"/>
        <v>19009.099999999999</v>
      </c>
      <c r="D63" s="19">
        <f t="shared" si="2"/>
        <v>18991.899999999998</v>
      </c>
    </row>
    <row r="64" spans="1:4" ht="37.5" x14ac:dyDescent="0.25">
      <c r="A64" s="42"/>
      <c r="B64" s="5" t="s">
        <v>10</v>
      </c>
      <c r="C64" s="20">
        <f t="shared" si="2"/>
        <v>0</v>
      </c>
      <c r="D64" s="20">
        <f t="shared" si="2"/>
        <v>0</v>
      </c>
    </row>
    <row r="65" spans="1:4" x14ac:dyDescent="0.25">
      <c r="A65" s="35" t="s">
        <v>19</v>
      </c>
      <c r="B65" s="1" t="s">
        <v>5</v>
      </c>
      <c r="C65" s="21">
        <f>SUM(C66:C67)</f>
        <v>710528.70000000007</v>
      </c>
      <c r="D65" s="21">
        <f>SUM(D66:D67)</f>
        <v>710521.20000000007</v>
      </c>
    </row>
    <row r="66" spans="1:4" ht="18.75" customHeight="1" x14ac:dyDescent="0.25">
      <c r="A66" s="36"/>
      <c r="B66" s="1" t="s">
        <v>6</v>
      </c>
      <c r="C66" s="21">
        <v>707632.9</v>
      </c>
      <c r="D66" s="21">
        <v>707625.4</v>
      </c>
    </row>
    <row r="67" spans="1:4" ht="56.25" x14ac:dyDescent="0.25">
      <c r="A67" s="36"/>
      <c r="B67" s="1" t="s">
        <v>7</v>
      </c>
      <c r="C67" s="21">
        <f>SUM(C68:C70)</f>
        <v>2895.8</v>
      </c>
      <c r="D67" s="21">
        <f>SUM(D68:D70)</f>
        <v>2895.8</v>
      </c>
    </row>
    <row r="68" spans="1:4" x14ac:dyDescent="0.25">
      <c r="A68" s="36"/>
      <c r="B68" s="1" t="s">
        <v>8</v>
      </c>
      <c r="C68" s="21">
        <v>1188.5</v>
      </c>
      <c r="D68" s="21">
        <v>1188.5</v>
      </c>
    </row>
    <row r="69" spans="1:4" x14ac:dyDescent="0.25">
      <c r="A69" s="36"/>
      <c r="B69" s="1" t="s">
        <v>9</v>
      </c>
      <c r="C69" s="21">
        <v>1707.3</v>
      </c>
      <c r="D69" s="21">
        <v>1707.3</v>
      </c>
    </row>
    <row r="70" spans="1:4" ht="37.5" x14ac:dyDescent="0.25">
      <c r="A70" s="37"/>
      <c r="B70" s="1" t="s">
        <v>10</v>
      </c>
      <c r="C70" s="22">
        <v>0</v>
      </c>
      <c r="D70" s="22">
        <v>0</v>
      </c>
    </row>
    <row r="71" spans="1:4" ht="18.75" customHeight="1" x14ac:dyDescent="0.25">
      <c r="A71" s="35" t="s">
        <v>20</v>
      </c>
      <c r="B71" s="1" t="s">
        <v>5</v>
      </c>
      <c r="C71" s="21">
        <f>SUM(C72:C73)</f>
        <v>17301.8</v>
      </c>
      <c r="D71" s="21">
        <f>SUM(D72:D73)</f>
        <v>17284.599999999999</v>
      </c>
    </row>
    <row r="72" spans="1:4" ht="18.75" customHeight="1" x14ac:dyDescent="0.25">
      <c r="A72" s="36"/>
      <c r="B72" s="1" t="s">
        <v>6</v>
      </c>
      <c r="C72" s="22">
        <v>0</v>
      </c>
      <c r="D72" s="22">
        <v>0</v>
      </c>
    </row>
    <row r="73" spans="1:4" ht="56.25" x14ac:dyDescent="0.25">
      <c r="A73" s="36"/>
      <c r="B73" s="1" t="s">
        <v>7</v>
      </c>
      <c r="C73" s="21">
        <f>SUM(C74:C76)</f>
        <v>17301.8</v>
      </c>
      <c r="D73" s="21">
        <f>SUM(D74:D76)</f>
        <v>17284.599999999999</v>
      </c>
    </row>
    <row r="74" spans="1:4" x14ac:dyDescent="0.25">
      <c r="A74" s="36"/>
      <c r="B74" s="1" t="s">
        <v>8</v>
      </c>
      <c r="C74" s="22">
        <v>0</v>
      </c>
      <c r="D74" s="22">
        <v>0</v>
      </c>
    </row>
    <row r="75" spans="1:4" ht="18.75" customHeight="1" x14ac:dyDescent="0.25">
      <c r="A75" s="36"/>
      <c r="B75" s="1" t="s">
        <v>9</v>
      </c>
      <c r="C75" s="21">
        <v>17301.8</v>
      </c>
      <c r="D75" s="21">
        <v>17284.599999999999</v>
      </c>
    </row>
    <row r="76" spans="1:4" ht="37.5" x14ac:dyDescent="0.25">
      <c r="A76" s="37"/>
      <c r="B76" s="1" t="s">
        <v>10</v>
      </c>
      <c r="C76" s="22">
        <v>0</v>
      </c>
      <c r="D76" s="22">
        <v>0</v>
      </c>
    </row>
    <row r="77" spans="1:4" x14ac:dyDescent="0.25">
      <c r="A77" s="40" t="s">
        <v>53</v>
      </c>
      <c r="B77" s="4" t="s">
        <v>5</v>
      </c>
      <c r="C77" s="18">
        <f>SUM(C78:C79)</f>
        <v>592034.30000000005</v>
      </c>
      <c r="D77" s="18">
        <f>SUM(D78:D79)</f>
        <v>592025.69999999995</v>
      </c>
    </row>
    <row r="78" spans="1:4" ht="18.75" customHeight="1" x14ac:dyDescent="0.25">
      <c r="A78" s="41"/>
      <c r="B78" s="5" t="s">
        <v>6</v>
      </c>
      <c r="C78" s="19">
        <v>583063.5</v>
      </c>
      <c r="D78" s="19">
        <v>583055</v>
      </c>
    </row>
    <row r="79" spans="1:4" ht="56.25" x14ac:dyDescent="0.25">
      <c r="A79" s="41"/>
      <c r="B79" s="5" t="s">
        <v>7</v>
      </c>
      <c r="C79" s="19">
        <f>SUM(C80:C82)</f>
        <v>8970.8000000000011</v>
      </c>
      <c r="D79" s="19">
        <f>SUM(D80:D82)</f>
        <v>8970.7000000000007</v>
      </c>
    </row>
    <row r="80" spans="1:4" ht="18.75" customHeight="1" x14ac:dyDescent="0.25">
      <c r="A80" s="41"/>
      <c r="B80" s="5" t="s">
        <v>8</v>
      </c>
      <c r="C80" s="19">
        <v>1859.2</v>
      </c>
      <c r="D80" s="19">
        <v>1859.2</v>
      </c>
    </row>
    <row r="81" spans="1:4" ht="18.75" customHeight="1" x14ac:dyDescent="0.25">
      <c r="A81" s="41"/>
      <c r="B81" s="5" t="s">
        <v>9</v>
      </c>
      <c r="C81" s="19">
        <v>7111.6</v>
      </c>
      <c r="D81" s="19">
        <v>7111.5</v>
      </c>
    </row>
    <row r="82" spans="1:4" ht="37.5" x14ac:dyDescent="0.25">
      <c r="A82" s="42"/>
      <c r="B82" s="5" t="s">
        <v>10</v>
      </c>
      <c r="C82" s="20">
        <v>0</v>
      </c>
      <c r="D82" s="20">
        <v>0</v>
      </c>
    </row>
    <row r="83" spans="1:4" x14ac:dyDescent="0.25">
      <c r="A83" s="40" t="s">
        <v>52</v>
      </c>
      <c r="B83" s="4" t="s">
        <v>5</v>
      </c>
      <c r="C83" s="18">
        <f>SUM(C84:C85)</f>
        <v>7904.2</v>
      </c>
      <c r="D83" s="18">
        <f>SUM(D84:D85)</f>
        <v>7885.7</v>
      </c>
    </row>
    <row r="84" spans="1:4" ht="18.75" customHeight="1" x14ac:dyDescent="0.25">
      <c r="A84" s="41"/>
      <c r="B84" s="5" t="s">
        <v>6</v>
      </c>
      <c r="C84" s="19">
        <v>7213.5</v>
      </c>
      <c r="D84" s="19">
        <v>7195</v>
      </c>
    </row>
    <row r="85" spans="1:4" ht="56.25" x14ac:dyDescent="0.25">
      <c r="A85" s="41"/>
      <c r="B85" s="5" t="s">
        <v>7</v>
      </c>
      <c r="C85" s="19">
        <f>SUM(C86:C88)</f>
        <v>690.7</v>
      </c>
      <c r="D85" s="19">
        <f>SUM(D86:D88)</f>
        <v>690.7</v>
      </c>
    </row>
    <row r="86" spans="1:4" ht="18.75" customHeight="1" x14ac:dyDescent="0.25">
      <c r="A86" s="41"/>
      <c r="B86" s="5" t="s">
        <v>8</v>
      </c>
      <c r="C86" s="20">
        <v>0</v>
      </c>
      <c r="D86" s="20">
        <v>0</v>
      </c>
    </row>
    <row r="87" spans="1:4" ht="18.75" customHeight="1" x14ac:dyDescent="0.25">
      <c r="A87" s="41"/>
      <c r="B87" s="5" t="s">
        <v>9</v>
      </c>
      <c r="C87" s="19">
        <v>690.7</v>
      </c>
      <c r="D87" s="19">
        <v>690.7</v>
      </c>
    </row>
    <row r="88" spans="1:4" ht="37.5" x14ac:dyDescent="0.25">
      <c r="A88" s="42"/>
      <c r="B88" s="5" t="s">
        <v>10</v>
      </c>
      <c r="C88" s="20">
        <v>0</v>
      </c>
      <c r="D88" s="20">
        <v>0</v>
      </c>
    </row>
    <row r="89" spans="1:4" x14ac:dyDescent="0.25">
      <c r="A89" s="40" t="s">
        <v>51</v>
      </c>
      <c r="B89" s="4" t="s">
        <v>5</v>
      </c>
      <c r="C89" s="18">
        <f>SUM(C90:C91)</f>
        <v>718697.39999999991</v>
      </c>
      <c r="D89" s="18">
        <f>SUM(D90:D91)</f>
        <v>413929.5</v>
      </c>
    </row>
    <row r="90" spans="1:4" ht="18.75" customHeight="1" x14ac:dyDescent="0.25">
      <c r="A90" s="41"/>
      <c r="B90" s="5" t="s">
        <v>6</v>
      </c>
      <c r="C90" s="19">
        <f>C96+C102+C108</f>
        <v>391457.39999999997</v>
      </c>
      <c r="D90" s="19">
        <f>D96+D102+D108</f>
        <v>381229.5</v>
      </c>
    </row>
    <row r="91" spans="1:4" ht="56.25" x14ac:dyDescent="0.25">
      <c r="A91" s="41"/>
      <c r="B91" s="5" t="s">
        <v>7</v>
      </c>
      <c r="C91" s="19">
        <f>SUM(C92:C94)</f>
        <v>327240</v>
      </c>
      <c r="D91" s="19">
        <f>SUM(D92:D94)</f>
        <v>32700</v>
      </c>
    </row>
    <row r="92" spans="1:4" ht="18.75" customHeight="1" x14ac:dyDescent="0.25">
      <c r="A92" s="41"/>
      <c r="B92" s="5" t="s">
        <v>8</v>
      </c>
      <c r="C92" s="20">
        <f t="shared" ref="C92:D94" si="3">C98+C104+C110</f>
        <v>0</v>
      </c>
      <c r="D92" s="20">
        <f t="shared" si="3"/>
        <v>0</v>
      </c>
    </row>
    <row r="93" spans="1:4" ht="18.75" customHeight="1" x14ac:dyDescent="0.25">
      <c r="A93" s="41"/>
      <c r="B93" s="5" t="s">
        <v>9</v>
      </c>
      <c r="C93" s="19">
        <f t="shared" si="3"/>
        <v>327240</v>
      </c>
      <c r="D93" s="19">
        <f t="shared" si="3"/>
        <v>32700</v>
      </c>
    </row>
    <row r="94" spans="1:4" ht="37.5" x14ac:dyDescent="0.25">
      <c r="A94" s="42"/>
      <c r="B94" s="5" t="s">
        <v>10</v>
      </c>
      <c r="C94" s="20">
        <f t="shared" si="3"/>
        <v>0</v>
      </c>
      <c r="D94" s="20">
        <f t="shared" si="3"/>
        <v>0</v>
      </c>
    </row>
    <row r="95" spans="1:4" x14ac:dyDescent="0.25">
      <c r="A95" s="35" t="s">
        <v>21</v>
      </c>
      <c r="B95" s="1" t="s">
        <v>5</v>
      </c>
      <c r="C95" s="21">
        <f>SUM(C96:C97)</f>
        <v>717593.8</v>
      </c>
      <c r="D95" s="21">
        <f>SUM(D96:D97)</f>
        <v>412983.7</v>
      </c>
    </row>
    <row r="96" spans="1:4" ht="16.5" customHeight="1" x14ac:dyDescent="0.25">
      <c r="A96" s="36"/>
      <c r="B96" s="1" t="s">
        <v>6</v>
      </c>
      <c r="C96" s="21">
        <v>390353.8</v>
      </c>
      <c r="D96" s="21">
        <v>380283.7</v>
      </c>
    </row>
    <row r="97" spans="1:4" ht="56.25" x14ac:dyDescent="0.25">
      <c r="A97" s="36"/>
      <c r="B97" s="1" t="s">
        <v>7</v>
      </c>
      <c r="C97" s="21">
        <f>SUM(C98:C100)</f>
        <v>327240</v>
      </c>
      <c r="D97" s="21">
        <f>SUM(D98:D100)</f>
        <v>32700</v>
      </c>
    </row>
    <row r="98" spans="1:4" x14ac:dyDescent="0.25">
      <c r="A98" s="36"/>
      <c r="B98" s="1" t="s">
        <v>8</v>
      </c>
      <c r="C98" s="22">
        <v>0</v>
      </c>
      <c r="D98" s="22">
        <v>0</v>
      </c>
    </row>
    <row r="99" spans="1:4" x14ac:dyDescent="0.25">
      <c r="A99" s="36"/>
      <c r="B99" s="1" t="s">
        <v>9</v>
      </c>
      <c r="C99" s="21">
        <v>327240</v>
      </c>
      <c r="D99" s="21">
        <v>32700</v>
      </c>
    </row>
    <row r="100" spans="1:4" ht="37.5" x14ac:dyDescent="0.25">
      <c r="A100" s="37"/>
      <c r="B100" s="1" t="s">
        <v>10</v>
      </c>
      <c r="C100" s="22">
        <v>0</v>
      </c>
      <c r="D100" s="22">
        <v>0</v>
      </c>
    </row>
    <row r="101" spans="1:4" ht="18.75" customHeight="1" x14ac:dyDescent="0.25">
      <c r="A101" s="35" t="s">
        <v>22</v>
      </c>
      <c r="B101" s="1" t="s">
        <v>5</v>
      </c>
      <c r="C101" s="21">
        <f>SUM(C102:C103)</f>
        <v>1103.5999999999999</v>
      </c>
      <c r="D101" s="21">
        <f>SUM(D102:D103)</f>
        <v>945.8</v>
      </c>
    </row>
    <row r="102" spans="1:4" ht="16.5" customHeight="1" x14ac:dyDescent="0.25">
      <c r="A102" s="36"/>
      <c r="B102" s="1" t="s">
        <v>6</v>
      </c>
      <c r="C102" s="21">
        <v>1103.5999999999999</v>
      </c>
      <c r="D102" s="21">
        <v>945.8</v>
      </c>
    </row>
    <row r="103" spans="1:4" ht="56.25" x14ac:dyDescent="0.25">
      <c r="A103" s="36"/>
      <c r="B103" s="1" t="s">
        <v>7</v>
      </c>
      <c r="C103" s="22">
        <f>SUM(C104:C106)</f>
        <v>0</v>
      </c>
      <c r="D103" s="22">
        <f>SUM(D104:D106)</f>
        <v>0</v>
      </c>
    </row>
    <row r="104" spans="1:4" x14ac:dyDescent="0.25">
      <c r="A104" s="36"/>
      <c r="B104" s="1" t="s">
        <v>8</v>
      </c>
      <c r="C104" s="22">
        <v>0</v>
      </c>
      <c r="D104" s="22">
        <v>0</v>
      </c>
    </row>
    <row r="105" spans="1:4" x14ac:dyDescent="0.25">
      <c r="A105" s="36"/>
      <c r="B105" s="1" t="s">
        <v>9</v>
      </c>
      <c r="C105" s="22">
        <v>0</v>
      </c>
      <c r="D105" s="22">
        <v>0</v>
      </c>
    </row>
    <row r="106" spans="1:4" ht="37.5" x14ac:dyDescent="0.25">
      <c r="A106" s="37"/>
      <c r="B106" s="1" t="s">
        <v>10</v>
      </c>
      <c r="C106" s="22">
        <v>0</v>
      </c>
      <c r="D106" s="22">
        <v>0</v>
      </c>
    </row>
    <row r="107" spans="1:4" ht="18.75" customHeight="1" x14ac:dyDescent="0.25">
      <c r="A107" s="35" t="s">
        <v>23</v>
      </c>
      <c r="B107" s="1" t="s">
        <v>5</v>
      </c>
      <c r="C107" s="22">
        <f>SUM(C108:C109)</f>
        <v>0</v>
      </c>
      <c r="D107" s="22">
        <f>SUM(D108:D109)</f>
        <v>0</v>
      </c>
    </row>
    <row r="108" spans="1:4" ht="18.75" customHeight="1" x14ac:dyDescent="0.25">
      <c r="A108" s="36"/>
      <c r="B108" s="1" t="s">
        <v>6</v>
      </c>
      <c r="C108" s="22">
        <v>0</v>
      </c>
      <c r="D108" s="22">
        <v>0</v>
      </c>
    </row>
    <row r="109" spans="1:4" ht="56.25" x14ac:dyDescent="0.25">
      <c r="A109" s="36"/>
      <c r="B109" s="1" t="s">
        <v>7</v>
      </c>
      <c r="C109" s="22">
        <f>SUM(C110:C112)</f>
        <v>0</v>
      </c>
      <c r="D109" s="22">
        <f>SUM(D110:D112)</f>
        <v>0</v>
      </c>
    </row>
    <row r="110" spans="1:4" ht="18.75" customHeight="1" x14ac:dyDescent="0.25">
      <c r="A110" s="36"/>
      <c r="B110" s="1" t="s">
        <v>8</v>
      </c>
      <c r="C110" s="22">
        <v>0</v>
      </c>
      <c r="D110" s="22">
        <v>0</v>
      </c>
    </row>
    <row r="111" spans="1:4" ht="18.75" customHeight="1" x14ac:dyDescent="0.25">
      <c r="A111" s="36"/>
      <c r="B111" s="1" t="s">
        <v>9</v>
      </c>
      <c r="C111" s="22"/>
      <c r="D111" s="22">
        <v>0</v>
      </c>
    </row>
    <row r="112" spans="1:4" ht="37.5" x14ac:dyDescent="0.25">
      <c r="A112" s="37"/>
      <c r="B112" s="1" t="s">
        <v>10</v>
      </c>
      <c r="C112" s="22">
        <v>0</v>
      </c>
      <c r="D112" s="22">
        <v>0</v>
      </c>
    </row>
    <row r="113" spans="1:4" x14ac:dyDescent="0.25">
      <c r="A113" s="40" t="s">
        <v>50</v>
      </c>
      <c r="B113" s="4" t="s">
        <v>5</v>
      </c>
      <c r="C113" s="18">
        <f>SUM(C114:C115)</f>
        <v>4560403.8</v>
      </c>
      <c r="D113" s="18">
        <f>SUM(D114:D115)</f>
        <v>2590101.2999999998</v>
      </c>
    </row>
    <row r="114" spans="1:4" ht="18.75" customHeight="1" x14ac:dyDescent="0.25">
      <c r="A114" s="41"/>
      <c r="B114" s="5" t="s">
        <v>6</v>
      </c>
      <c r="C114" s="19">
        <f>C120+C126</f>
        <v>639553.69999999995</v>
      </c>
      <c r="D114" s="19">
        <f>D120+D126</f>
        <v>540628.80000000005</v>
      </c>
    </row>
    <row r="115" spans="1:4" ht="56.25" x14ac:dyDescent="0.25">
      <c r="A115" s="41"/>
      <c r="B115" s="5" t="s">
        <v>7</v>
      </c>
      <c r="C115" s="19">
        <f>SUM(C116:C118)</f>
        <v>3920850.0999999996</v>
      </c>
      <c r="D115" s="19">
        <f>SUM(D116:D118)</f>
        <v>2049472.5</v>
      </c>
    </row>
    <row r="116" spans="1:4" x14ac:dyDescent="0.25">
      <c r="A116" s="41"/>
      <c r="B116" s="5" t="s">
        <v>8</v>
      </c>
      <c r="C116" s="19">
        <f t="shared" ref="C116:D117" si="4">C122+C128</f>
        <v>2629143.4</v>
      </c>
      <c r="D116" s="19">
        <f t="shared" si="4"/>
        <v>1248314.3</v>
      </c>
    </row>
    <row r="117" spans="1:4" ht="18.75" customHeight="1" x14ac:dyDescent="0.25">
      <c r="A117" s="41"/>
      <c r="B117" s="5" t="s">
        <v>9</v>
      </c>
      <c r="C117" s="19">
        <f t="shared" si="4"/>
        <v>1291706.7</v>
      </c>
      <c r="D117" s="19">
        <f t="shared" si="4"/>
        <v>801158.2</v>
      </c>
    </row>
    <row r="118" spans="1:4" ht="37.5" x14ac:dyDescent="0.25">
      <c r="A118" s="42"/>
      <c r="B118" s="5" t="s">
        <v>10</v>
      </c>
      <c r="C118" s="20">
        <v>0</v>
      </c>
      <c r="D118" s="20">
        <v>0</v>
      </c>
    </row>
    <row r="119" spans="1:4" x14ac:dyDescent="0.25">
      <c r="A119" s="35" t="s">
        <v>24</v>
      </c>
      <c r="B119" s="1" t="s">
        <v>5</v>
      </c>
      <c r="C119" s="21">
        <f>SUM(C120:C121)</f>
        <v>892710.9</v>
      </c>
      <c r="D119" s="21">
        <f>SUM(D120:D121)</f>
        <v>754657.8</v>
      </c>
    </row>
    <row r="120" spans="1:4" ht="18" customHeight="1" x14ac:dyDescent="0.3">
      <c r="A120" s="36"/>
      <c r="B120" s="1" t="s">
        <v>6</v>
      </c>
      <c r="C120" s="23">
        <v>208479</v>
      </c>
      <c r="D120" s="23">
        <v>184341.9</v>
      </c>
    </row>
    <row r="121" spans="1:4" ht="56.25" x14ac:dyDescent="0.25">
      <c r="A121" s="36"/>
      <c r="B121" s="1" t="s">
        <v>7</v>
      </c>
      <c r="C121" s="21">
        <f>SUM(C122:C124)</f>
        <v>684231.9</v>
      </c>
      <c r="D121" s="21">
        <f>SUM(D122:D124)</f>
        <v>570315.9</v>
      </c>
    </row>
    <row r="122" spans="1:4" x14ac:dyDescent="0.25">
      <c r="A122" s="36"/>
      <c r="B122" s="1" t="s">
        <v>8</v>
      </c>
      <c r="C122" s="21">
        <v>549473.9</v>
      </c>
      <c r="D122" s="21">
        <v>473362.2</v>
      </c>
    </row>
    <row r="123" spans="1:4" x14ac:dyDescent="0.3">
      <c r="A123" s="36"/>
      <c r="B123" s="1" t="s">
        <v>9</v>
      </c>
      <c r="C123" s="23">
        <v>134758</v>
      </c>
      <c r="D123" s="23">
        <v>96953.7</v>
      </c>
    </row>
    <row r="124" spans="1:4" ht="37.5" x14ac:dyDescent="0.25">
      <c r="A124" s="37"/>
      <c r="B124" s="1" t="s">
        <v>10</v>
      </c>
      <c r="C124" s="22">
        <v>0</v>
      </c>
      <c r="D124" s="22">
        <v>0</v>
      </c>
    </row>
    <row r="125" spans="1:4" ht="18.75" customHeight="1" x14ac:dyDescent="0.25">
      <c r="A125" s="35" t="s">
        <v>25</v>
      </c>
      <c r="B125" s="1" t="s">
        <v>5</v>
      </c>
      <c r="C125" s="21">
        <f>SUM(C126:C127)</f>
        <v>3667692.9000000004</v>
      </c>
      <c r="D125" s="21">
        <f>SUM(D126:D127)</f>
        <v>1835443.5</v>
      </c>
    </row>
    <row r="126" spans="1:4" ht="18.75" customHeight="1" x14ac:dyDescent="0.3">
      <c r="A126" s="36"/>
      <c r="B126" s="1" t="s">
        <v>6</v>
      </c>
      <c r="C126" s="23">
        <v>431074.7</v>
      </c>
      <c r="D126" s="23">
        <v>356286.9</v>
      </c>
    </row>
    <row r="127" spans="1:4" ht="56.25" x14ac:dyDescent="0.25">
      <c r="A127" s="36"/>
      <c r="B127" s="1" t="s">
        <v>7</v>
      </c>
      <c r="C127" s="21">
        <f>SUM(C128:C130)</f>
        <v>3236618.2</v>
      </c>
      <c r="D127" s="21">
        <f>SUM(D128:D130)</f>
        <v>1479156.6</v>
      </c>
    </row>
    <row r="128" spans="1:4" ht="18.75" customHeight="1" x14ac:dyDescent="0.3">
      <c r="A128" s="36"/>
      <c r="B128" s="1" t="s">
        <v>8</v>
      </c>
      <c r="C128" s="23">
        <v>2079669.5</v>
      </c>
      <c r="D128" s="23">
        <v>774952.1</v>
      </c>
    </row>
    <row r="129" spans="1:4" ht="18.75" customHeight="1" x14ac:dyDescent="0.3">
      <c r="A129" s="36"/>
      <c r="B129" s="1" t="s">
        <v>9</v>
      </c>
      <c r="C129" s="23">
        <v>1156948.7</v>
      </c>
      <c r="D129" s="23">
        <v>704204.5</v>
      </c>
    </row>
    <row r="130" spans="1:4" ht="37.5" x14ac:dyDescent="0.3">
      <c r="A130" s="37"/>
      <c r="B130" s="1" t="s">
        <v>10</v>
      </c>
      <c r="C130" s="24">
        <v>0</v>
      </c>
      <c r="D130" s="24">
        <v>0</v>
      </c>
    </row>
    <row r="131" spans="1:4" x14ac:dyDescent="0.25">
      <c r="A131" s="40" t="s">
        <v>49</v>
      </c>
      <c r="B131" s="4" t="s">
        <v>5</v>
      </c>
      <c r="C131" s="18">
        <f>SUM(C132:C133)</f>
        <v>741408.70000000007</v>
      </c>
      <c r="D131" s="18">
        <f>SUM(D132:D133)</f>
        <v>635010.00000000012</v>
      </c>
    </row>
    <row r="132" spans="1:4" ht="18.75" customHeight="1" x14ac:dyDescent="0.25">
      <c r="A132" s="41"/>
      <c r="B132" s="5" t="s">
        <v>6</v>
      </c>
      <c r="C132" s="19">
        <v>42659.9</v>
      </c>
      <c r="D132" s="19">
        <v>42597.8</v>
      </c>
    </row>
    <row r="133" spans="1:4" ht="56.25" x14ac:dyDescent="0.25">
      <c r="A133" s="41"/>
      <c r="B133" s="5" t="s">
        <v>7</v>
      </c>
      <c r="C133" s="19">
        <f>SUM(C134:C136)</f>
        <v>698748.8</v>
      </c>
      <c r="D133" s="19">
        <f>SUM(D134:D136)</f>
        <v>592412.20000000007</v>
      </c>
    </row>
    <row r="134" spans="1:4" ht="18.75" customHeight="1" x14ac:dyDescent="0.25">
      <c r="A134" s="41"/>
      <c r="B134" s="5" t="s">
        <v>8</v>
      </c>
      <c r="C134" s="19">
        <v>150630.70000000001</v>
      </c>
      <c r="D134" s="19">
        <v>124048.9</v>
      </c>
    </row>
    <row r="135" spans="1:4" ht="18.75" customHeight="1" x14ac:dyDescent="0.25">
      <c r="A135" s="41"/>
      <c r="B135" s="5" t="s">
        <v>9</v>
      </c>
      <c r="C135" s="19">
        <v>453265.8</v>
      </c>
      <c r="D135" s="19">
        <v>373511</v>
      </c>
    </row>
    <row r="136" spans="1:4" ht="36.75" customHeight="1" x14ac:dyDescent="0.25">
      <c r="A136" s="42"/>
      <c r="B136" s="5" t="s">
        <v>10</v>
      </c>
      <c r="C136" s="19">
        <v>94852.3</v>
      </c>
      <c r="D136" s="19">
        <v>94852.3</v>
      </c>
    </row>
    <row r="137" spans="1:4" x14ac:dyDescent="0.25">
      <c r="A137" s="40" t="s">
        <v>48</v>
      </c>
      <c r="B137" s="6" t="s">
        <v>5</v>
      </c>
      <c r="C137" s="18">
        <f>SUM(C138:C139)</f>
        <v>287506.5</v>
      </c>
      <c r="D137" s="18">
        <f>SUM(D138:D139)</f>
        <v>30716.600000000002</v>
      </c>
    </row>
    <row r="138" spans="1:4" ht="18.75" customHeight="1" x14ac:dyDescent="0.3">
      <c r="A138" s="41"/>
      <c r="B138" s="7" t="s">
        <v>6</v>
      </c>
      <c r="C138" s="25">
        <v>21538.3</v>
      </c>
      <c r="D138" s="19">
        <v>21280.400000000001</v>
      </c>
    </row>
    <row r="139" spans="1:4" ht="54" customHeight="1" x14ac:dyDescent="0.25">
      <c r="A139" s="41"/>
      <c r="B139" s="7" t="s">
        <v>7</v>
      </c>
      <c r="C139" s="19">
        <f>SUM(C140:C142)</f>
        <v>265968.2</v>
      </c>
      <c r="D139" s="19">
        <f>SUM(D140:D142)</f>
        <v>9436.2000000000007</v>
      </c>
    </row>
    <row r="140" spans="1:4" ht="18.75" customHeight="1" x14ac:dyDescent="0.25">
      <c r="A140" s="41"/>
      <c r="B140" s="7" t="s">
        <v>8</v>
      </c>
      <c r="C140" s="19">
        <v>250000</v>
      </c>
      <c r="D140" s="20">
        <v>0</v>
      </c>
    </row>
    <row r="141" spans="1:4" ht="18.75" customHeight="1" x14ac:dyDescent="0.25">
      <c r="A141" s="41"/>
      <c r="B141" s="7" t="s">
        <v>9</v>
      </c>
      <c r="C141" s="19">
        <v>13168.2</v>
      </c>
      <c r="D141" s="19">
        <v>5436.2</v>
      </c>
    </row>
    <row r="142" spans="1:4" ht="37.5" x14ac:dyDescent="0.25">
      <c r="A142" s="42"/>
      <c r="B142" s="7" t="s">
        <v>10</v>
      </c>
      <c r="C142" s="19">
        <v>2800</v>
      </c>
      <c r="D142" s="19">
        <v>4000</v>
      </c>
    </row>
    <row r="143" spans="1:4" x14ac:dyDescent="0.25">
      <c r="A143" s="40" t="s">
        <v>47</v>
      </c>
      <c r="B143" s="4" t="s">
        <v>5</v>
      </c>
      <c r="C143" s="18">
        <f>SUM(C144:C145)</f>
        <v>2790539.9</v>
      </c>
      <c r="D143" s="18">
        <f>SUM(D144:D145)</f>
        <v>2750915</v>
      </c>
    </row>
    <row r="144" spans="1:4" ht="18.75" customHeight="1" x14ac:dyDescent="0.25">
      <c r="A144" s="41"/>
      <c r="B144" s="5" t="s">
        <v>6</v>
      </c>
      <c r="C144" s="19">
        <v>1793777.6</v>
      </c>
      <c r="D144" s="19">
        <v>1756953.9</v>
      </c>
    </row>
    <row r="145" spans="1:6" ht="56.25" x14ac:dyDescent="0.25">
      <c r="A145" s="41"/>
      <c r="B145" s="5" t="s">
        <v>7</v>
      </c>
      <c r="C145" s="19">
        <f>SUM(C146:C148)</f>
        <v>996762.29999999993</v>
      </c>
      <c r="D145" s="19">
        <f>SUM(D146:D148)</f>
        <v>993961.10000000009</v>
      </c>
      <c r="F145" s="11"/>
    </row>
    <row r="146" spans="1:6" x14ac:dyDescent="0.25">
      <c r="A146" s="41"/>
      <c r="B146" s="5" t="s">
        <v>8</v>
      </c>
      <c r="C146" s="19">
        <v>607160.69999999995</v>
      </c>
      <c r="D146" s="19">
        <v>605293.30000000005</v>
      </c>
    </row>
    <row r="147" spans="1:6" x14ac:dyDescent="0.25">
      <c r="A147" s="41"/>
      <c r="B147" s="5" t="s">
        <v>9</v>
      </c>
      <c r="C147" s="19">
        <v>389601.6</v>
      </c>
      <c r="D147" s="19">
        <v>388667.8</v>
      </c>
    </row>
    <row r="148" spans="1:6" ht="57" customHeight="1" x14ac:dyDescent="0.25">
      <c r="A148" s="42"/>
      <c r="B148" s="5" t="s">
        <v>10</v>
      </c>
      <c r="C148" s="20">
        <v>0</v>
      </c>
      <c r="D148" s="20">
        <v>0</v>
      </c>
    </row>
    <row r="149" spans="1:6" x14ac:dyDescent="0.25">
      <c r="A149" s="40" t="s">
        <v>46</v>
      </c>
      <c r="B149" s="4" t="s">
        <v>5</v>
      </c>
      <c r="C149" s="18">
        <f>SUM(C150:C151)</f>
        <v>869597.20000000007</v>
      </c>
      <c r="D149" s="18">
        <f>SUM(D150:D151)</f>
        <v>859305.9</v>
      </c>
    </row>
    <row r="150" spans="1:6" ht="16.5" customHeight="1" x14ac:dyDescent="0.25">
      <c r="A150" s="41"/>
      <c r="B150" s="5" t="s">
        <v>6</v>
      </c>
      <c r="C150" s="26">
        <v>722734.8</v>
      </c>
      <c r="D150" s="26">
        <v>712443.5</v>
      </c>
    </row>
    <row r="151" spans="1:6" ht="55.5" customHeight="1" x14ac:dyDescent="0.25">
      <c r="A151" s="41"/>
      <c r="B151" s="5" t="s">
        <v>7</v>
      </c>
      <c r="C151" s="26">
        <f>SUM(C152:C154)</f>
        <v>146862.39999999999</v>
      </c>
      <c r="D151" s="26">
        <f>SUM(D152:D154)</f>
        <v>146862.39999999999</v>
      </c>
    </row>
    <row r="152" spans="1:6" x14ac:dyDescent="0.25">
      <c r="A152" s="41"/>
      <c r="B152" s="5" t="s">
        <v>8</v>
      </c>
      <c r="C152" s="27">
        <v>0</v>
      </c>
      <c r="D152" s="27">
        <v>0</v>
      </c>
    </row>
    <row r="153" spans="1:6" x14ac:dyDescent="0.25">
      <c r="A153" s="41"/>
      <c r="B153" s="5" t="s">
        <v>9</v>
      </c>
      <c r="C153" s="26">
        <v>146862.39999999999</v>
      </c>
      <c r="D153" s="26">
        <v>146862.39999999999</v>
      </c>
    </row>
    <row r="154" spans="1:6" ht="37.5" x14ac:dyDescent="0.25">
      <c r="A154" s="42"/>
      <c r="B154" s="5" t="s">
        <v>10</v>
      </c>
      <c r="C154" s="27">
        <v>0</v>
      </c>
      <c r="D154" s="27">
        <v>0</v>
      </c>
    </row>
    <row r="155" spans="1:6" x14ac:dyDescent="0.25">
      <c r="A155" s="40" t="s">
        <v>45</v>
      </c>
      <c r="B155" s="4" t="s">
        <v>5</v>
      </c>
      <c r="C155" s="18">
        <f>SUM(C156:C157)</f>
        <v>842.6</v>
      </c>
      <c r="D155" s="18">
        <f>SUM(D156:D157)</f>
        <v>842.5</v>
      </c>
    </row>
    <row r="156" spans="1:6" ht="15.75" customHeight="1" x14ac:dyDescent="0.25">
      <c r="A156" s="41"/>
      <c r="B156" s="5" t="s">
        <v>6</v>
      </c>
      <c r="C156" s="26">
        <v>842.6</v>
      </c>
      <c r="D156" s="26">
        <v>842.5</v>
      </c>
    </row>
    <row r="157" spans="1:6" ht="56.25" x14ac:dyDescent="0.25">
      <c r="A157" s="41"/>
      <c r="B157" s="5" t="s">
        <v>7</v>
      </c>
      <c r="C157" s="27">
        <f>SUM(C158:C160)</f>
        <v>0</v>
      </c>
      <c r="D157" s="27">
        <f>SUM(D158:D160)</f>
        <v>0</v>
      </c>
    </row>
    <row r="158" spans="1:6" x14ac:dyDescent="0.25">
      <c r="A158" s="41"/>
      <c r="B158" s="5" t="s">
        <v>8</v>
      </c>
      <c r="C158" s="27">
        <v>0</v>
      </c>
      <c r="D158" s="27">
        <v>0</v>
      </c>
    </row>
    <row r="159" spans="1:6" x14ac:dyDescent="0.25">
      <c r="A159" s="41"/>
      <c r="B159" s="5" t="s">
        <v>9</v>
      </c>
      <c r="C159" s="27">
        <v>0</v>
      </c>
      <c r="D159" s="27">
        <v>0</v>
      </c>
    </row>
    <row r="160" spans="1:6" ht="37.5" x14ac:dyDescent="0.25">
      <c r="A160" s="42"/>
      <c r="B160" s="5" t="s">
        <v>10</v>
      </c>
      <c r="C160" s="27">
        <v>0</v>
      </c>
      <c r="D160" s="27">
        <v>0</v>
      </c>
    </row>
    <row r="161" spans="1:6" x14ac:dyDescent="0.25">
      <c r="A161" s="40" t="s">
        <v>44</v>
      </c>
      <c r="B161" s="4" t="s">
        <v>5</v>
      </c>
      <c r="C161" s="18">
        <f>SUM(C162:C163)</f>
        <v>205000</v>
      </c>
      <c r="D161" s="18">
        <f>SUM(D162:D163)</f>
        <v>202561.4</v>
      </c>
    </row>
    <row r="162" spans="1:6" ht="18.75" customHeight="1" x14ac:dyDescent="0.25">
      <c r="A162" s="41"/>
      <c r="B162" s="5" t="s">
        <v>6</v>
      </c>
      <c r="C162" s="26">
        <v>205000</v>
      </c>
      <c r="D162" s="26">
        <v>202561.4</v>
      </c>
    </row>
    <row r="163" spans="1:6" ht="56.25" x14ac:dyDescent="0.25">
      <c r="A163" s="41"/>
      <c r="B163" s="5" t="s">
        <v>7</v>
      </c>
      <c r="C163" s="27">
        <f>SUM(C164:C166)</f>
        <v>0</v>
      </c>
      <c r="D163" s="27">
        <f>SUM(D164:D166)</f>
        <v>0</v>
      </c>
    </row>
    <row r="164" spans="1:6" x14ac:dyDescent="0.25">
      <c r="A164" s="41"/>
      <c r="B164" s="5" t="s">
        <v>8</v>
      </c>
      <c r="C164" s="27">
        <v>0</v>
      </c>
      <c r="D164" s="27">
        <v>0</v>
      </c>
    </row>
    <row r="165" spans="1:6" x14ac:dyDescent="0.25">
      <c r="A165" s="41"/>
      <c r="B165" s="5" t="s">
        <v>9</v>
      </c>
      <c r="C165" s="27">
        <v>0</v>
      </c>
      <c r="D165" s="27">
        <v>0</v>
      </c>
    </row>
    <row r="166" spans="1:6" ht="37.5" x14ac:dyDescent="0.25">
      <c r="A166" s="42"/>
      <c r="B166" s="5" t="s">
        <v>10</v>
      </c>
      <c r="C166" s="27">
        <v>0</v>
      </c>
      <c r="D166" s="27">
        <v>0</v>
      </c>
    </row>
    <row r="167" spans="1:6" x14ac:dyDescent="0.25">
      <c r="A167" s="40" t="s">
        <v>43</v>
      </c>
      <c r="B167" s="4" t="s">
        <v>5</v>
      </c>
      <c r="C167" s="18">
        <f>SUM(C168:C169)</f>
        <v>3118462.6</v>
      </c>
      <c r="D167" s="18">
        <f>SUM(D168:D169)</f>
        <v>3109045.66</v>
      </c>
    </row>
    <row r="168" spans="1:6" ht="17.25" customHeight="1" x14ac:dyDescent="0.25">
      <c r="A168" s="41"/>
      <c r="B168" s="5" t="s">
        <v>6</v>
      </c>
      <c r="C168" s="26">
        <f>C174+C180+C186</f>
        <v>2859454</v>
      </c>
      <c r="D168" s="26">
        <f>D174+D180+D186</f>
        <v>2850037.06</v>
      </c>
      <c r="F168" s="3"/>
    </row>
    <row r="169" spans="1:6" ht="56.25" x14ac:dyDescent="0.25">
      <c r="A169" s="41"/>
      <c r="B169" s="5" t="s">
        <v>7</v>
      </c>
      <c r="C169" s="26">
        <f>SUM(C170:C172)</f>
        <v>259008.6</v>
      </c>
      <c r="D169" s="26">
        <f>SUM(D170:D172)</f>
        <v>259008.6</v>
      </c>
    </row>
    <row r="170" spans="1:6" x14ac:dyDescent="0.25">
      <c r="A170" s="41"/>
      <c r="B170" s="5" t="s">
        <v>8</v>
      </c>
      <c r="C170" s="27">
        <f t="shared" ref="C170:D172" si="5">C176+C182+C188</f>
        <v>0</v>
      </c>
      <c r="D170" s="27">
        <f t="shared" si="5"/>
        <v>0</v>
      </c>
    </row>
    <row r="171" spans="1:6" x14ac:dyDescent="0.25">
      <c r="A171" s="41"/>
      <c r="B171" s="5" t="s">
        <v>9</v>
      </c>
      <c r="C171" s="26">
        <f t="shared" si="5"/>
        <v>259008.6</v>
      </c>
      <c r="D171" s="26">
        <f t="shared" si="5"/>
        <v>259008.6</v>
      </c>
    </row>
    <row r="172" spans="1:6" ht="37.5" x14ac:dyDescent="0.25">
      <c r="A172" s="42"/>
      <c r="B172" s="5" t="s">
        <v>10</v>
      </c>
      <c r="C172" s="27">
        <f t="shared" si="5"/>
        <v>0</v>
      </c>
      <c r="D172" s="27">
        <f t="shared" si="5"/>
        <v>0</v>
      </c>
    </row>
    <row r="173" spans="1:6" x14ac:dyDescent="0.25">
      <c r="A173" s="35" t="s">
        <v>26</v>
      </c>
      <c r="B173" s="1" t="s">
        <v>5</v>
      </c>
      <c r="C173" s="21">
        <f>SUM(C174:C175)</f>
        <v>287984.7</v>
      </c>
      <c r="D173" s="28">
        <f>SUM(D174:D175)</f>
        <v>287984.48</v>
      </c>
    </row>
    <row r="174" spans="1:6" ht="18.75" customHeight="1" x14ac:dyDescent="0.25">
      <c r="A174" s="36"/>
      <c r="B174" s="1" t="s">
        <v>6</v>
      </c>
      <c r="C174" s="29">
        <v>28976.1</v>
      </c>
      <c r="D174" s="29">
        <v>28975.88</v>
      </c>
    </row>
    <row r="175" spans="1:6" ht="56.25" x14ac:dyDescent="0.25">
      <c r="A175" s="36"/>
      <c r="B175" s="1" t="s">
        <v>7</v>
      </c>
      <c r="C175" s="29">
        <f>SUM(C176:C178)</f>
        <v>259008.6</v>
      </c>
      <c r="D175" s="29">
        <f>SUM(D176:D178)</f>
        <v>259008.6</v>
      </c>
    </row>
    <row r="176" spans="1:6" x14ac:dyDescent="0.25">
      <c r="A176" s="36"/>
      <c r="B176" s="1" t="s">
        <v>8</v>
      </c>
      <c r="C176" s="30">
        <v>0</v>
      </c>
      <c r="D176" s="30">
        <v>0</v>
      </c>
    </row>
    <row r="177" spans="1:4" x14ac:dyDescent="0.25">
      <c r="A177" s="36"/>
      <c r="B177" s="1" t="s">
        <v>9</v>
      </c>
      <c r="C177" s="29">
        <v>259008.6</v>
      </c>
      <c r="D177" s="29">
        <v>259008.6</v>
      </c>
    </row>
    <row r="178" spans="1:4" ht="37.5" x14ac:dyDescent="0.25">
      <c r="A178" s="37"/>
      <c r="B178" s="1" t="s">
        <v>10</v>
      </c>
      <c r="C178" s="30">
        <v>0</v>
      </c>
      <c r="D178" s="30">
        <v>0</v>
      </c>
    </row>
    <row r="179" spans="1:4" x14ac:dyDescent="0.25">
      <c r="A179" s="35" t="s">
        <v>27</v>
      </c>
      <c r="B179" s="1" t="s">
        <v>5</v>
      </c>
      <c r="C179" s="21">
        <f>SUM(C180:C181)</f>
        <v>102900.1</v>
      </c>
      <c r="D179" s="21">
        <f>SUM(D180:D181)</f>
        <v>99704.59</v>
      </c>
    </row>
    <row r="180" spans="1:4" ht="16.5" customHeight="1" x14ac:dyDescent="0.25">
      <c r="A180" s="36"/>
      <c r="B180" s="1" t="s">
        <v>6</v>
      </c>
      <c r="C180" s="29">
        <v>102900.1</v>
      </c>
      <c r="D180" s="29">
        <v>99704.59</v>
      </c>
    </row>
    <row r="181" spans="1:4" ht="56.25" x14ac:dyDescent="0.25">
      <c r="A181" s="36"/>
      <c r="B181" s="1" t="s">
        <v>7</v>
      </c>
      <c r="C181" s="30">
        <f>SUM(C182:C184)</f>
        <v>0</v>
      </c>
      <c r="D181" s="30">
        <f>SUM(D182:D184)</f>
        <v>0</v>
      </c>
    </row>
    <row r="182" spans="1:4" x14ac:dyDescent="0.25">
      <c r="A182" s="36"/>
      <c r="B182" s="1" t="s">
        <v>8</v>
      </c>
      <c r="C182" s="30">
        <v>0</v>
      </c>
      <c r="D182" s="30">
        <v>0</v>
      </c>
    </row>
    <row r="183" spans="1:4" x14ac:dyDescent="0.25">
      <c r="A183" s="36"/>
      <c r="B183" s="1" t="s">
        <v>9</v>
      </c>
      <c r="C183" s="30">
        <v>0</v>
      </c>
      <c r="D183" s="30">
        <v>0</v>
      </c>
    </row>
    <row r="184" spans="1:4" ht="37.5" x14ac:dyDescent="0.25">
      <c r="A184" s="37"/>
      <c r="B184" s="1" t="s">
        <v>10</v>
      </c>
      <c r="C184" s="30">
        <v>0</v>
      </c>
      <c r="D184" s="30">
        <v>0</v>
      </c>
    </row>
    <row r="185" spans="1:4" x14ac:dyDescent="0.25">
      <c r="A185" s="35" t="s">
        <v>31</v>
      </c>
      <c r="B185" s="1" t="s">
        <v>5</v>
      </c>
      <c r="C185" s="21">
        <f>SUM(C186:C187)</f>
        <v>2727577.8</v>
      </c>
      <c r="D185" s="21">
        <f>SUM(D186:D187)</f>
        <v>2721356.59</v>
      </c>
    </row>
    <row r="186" spans="1:4" ht="18" customHeight="1" x14ac:dyDescent="0.25">
      <c r="A186" s="36"/>
      <c r="B186" s="1" t="s">
        <v>6</v>
      </c>
      <c r="C186" s="29">
        <v>2727577.8</v>
      </c>
      <c r="D186" s="29">
        <v>2721356.59</v>
      </c>
    </row>
    <row r="187" spans="1:4" ht="56.25" x14ac:dyDescent="0.25">
      <c r="A187" s="36"/>
      <c r="B187" s="1" t="s">
        <v>7</v>
      </c>
      <c r="C187" s="30">
        <f>SUM(C188:C190)</f>
        <v>0</v>
      </c>
      <c r="D187" s="30">
        <f>SUM(D188:D190)</f>
        <v>0</v>
      </c>
    </row>
    <row r="188" spans="1:4" x14ac:dyDescent="0.25">
      <c r="A188" s="36"/>
      <c r="B188" s="1" t="s">
        <v>8</v>
      </c>
      <c r="C188" s="30">
        <v>0</v>
      </c>
      <c r="D188" s="30">
        <v>0</v>
      </c>
    </row>
    <row r="189" spans="1:4" x14ac:dyDescent="0.25">
      <c r="A189" s="36"/>
      <c r="B189" s="1" t="s">
        <v>9</v>
      </c>
      <c r="C189" s="30">
        <v>0</v>
      </c>
      <c r="D189" s="30">
        <v>0</v>
      </c>
    </row>
    <row r="190" spans="1:4" ht="37.5" x14ac:dyDescent="0.25">
      <c r="A190" s="37"/>
      <c r="B190" s="1" t="s">
        <v>10</v>
      </c>
      <c r="C190" s="30">
        <v>0</v>
      </c>
      <c r="D190" s="30">
        <v>0</v>
      </c>
    </row>
    <row r="191" spans="1:4" x14ac:dyDescent="0.25">
      <c r="A191" s="40" t="s">
        <v>42</v>
      </c>
      <c r="B191" s="4" t="s">
        <v>5</v>
      </c>
      <c r="C191" s="18">
        <f>SUM(C192:C193)</f>
        <v>82474.2</v>
      </c>
      <c r="D191" s="18">
        <f>SUM(D192:D193)</f>
        <v>82460.3</v>
      </c>
    </row>
    <row r="192" spans="1:4" ht="16.5" customHeight="1" x14ac:dyDescent="0.25">
      <c r="A192" s="41"/>
      <c r="B192" s="5" t="s">
        <v>6</v>
      </c>
      <c r="C192" s="26">
        <f>C198+C204+C210</f>
        <v>82474.2</v>
      </c>
      <c r="D192" s="26">
        <f>D198+D204+D210</f>
        <v>82460.3</v>
      </c>
    </row>
    <row r="193" spans="1:4" ht="56.25" x14ac:dyDescent="0.25">
      <c r="A193" s="41"/>
      <c r="B193" s="5" t="s">
        <v>7</v>
      </c>
      <c r="C193" s="27">
        <f>SUM(C194:C196)</f>
        <v>0</v>
      </c>
      <c r="D193" s="27">
        <f>SUM(D194:D196)</f>
        <v>0</v>
      </c>
    </row>
    <row r="194" spans="1:4" x14ac:dyDescent="0.25">
      <c r="A194" s="41"/>
      <c r="B194" s="5" t="s">
        <v>8</v>
      </c>
      <c r="C194" s="27">
        <f t="shared" ref="C194:D196" si="6">C200+C206+C212</f>
        <v>0</v>
      </c>
      <c r="D194" s="27">
        <f t="shared" si="6"/>
        <v>0</v>
      </c>
    </row>
    <row r="195" spans="1:4" x14ac:dyDescent="0.25">
      <c r="A195" s="41"/>
      <c r="B195" s="5" t="s">
        <v>9</v>
      </c>
      <c r="C195" s="27">
        <f t="shared" si="6"/>
        <v>0</v>
      </c>
      <c r="D195" s="27">
        <f t="shared" si="6"/>
        <v>0</v>
      </c>
    </row>
    <row r="196" spans="1:4" ht="37.5" x14ac:dyDescent="0.25">
      <c r="A196" s="42"/>
      <c r="B196" s="5" t="s">
        <v>10</v>
      </c>
      <c r="C196" s="27">
        <f t="shared" si="6"/>
        <v>0</v>
      </c>
      <c r="D196" s="27">
        <f t="shared" si="6"/>
        <v>0</v>
      </c>
    </row>
    <row r="197" spans="1:4" x14ac:dyDescent="0.25">
      <c r="A197" s="35" t="s">
        <v>28</v>
      </c>
      <c r="B197" s="1" t="s">
        <v>5</v>
      </c>
      <c r="C197" s="21">
        <f>SUM(C198:C199)</f>
        <v>13471</v>
      </c>
      <c r="D197" s="21">
        <f>SUM(D198:D199)</f>
        <v>13469.3</v>
      </c>
    </row>
    <row r="198" spans="1:4" ht="15" customHeight="1" x14ac:dyDescent="0.25">
      <c r="A198" s="36"/>
      <c r="B198" s="1" t="s">
        <v>6</v>
      </c>
      <c r="C198" s="29">
        <v>13471</v>
      </c>
      <c r="D198" s="29">
        <v>13469.3</v>
      </c>
    </row>
    <row r="199" spans="1:4" ht="56.25" x14ac:dyDescent="0.25">
      <c r="A199" s="36"/>
      <c r="B199" s="1" t="s">
        <v>7</v>
      </c>
      <c r="C199" s="30">
        <f>SUM(C200:C202)</f>
        <v>0</v>
      </c>
      <c r="D199" s="30">
        <f>SUM(D200:D202)</f>
        <v>0</v>
      </c>
    </row>
    <row r="200" spans="1:4" x14ac:dyDescent="0.25">
      <c r="A200" s="36"/>
      <c r="B200" s="1" t="s">
        <v>8</v>
      </c>
      <c r="C200" s="30">
        <v>0</v>
      </c>
      <c r="D200" s="30">
        <v>0</v>
      </c>
    </row>
    <row r="201" spans="1:4" x14ac:dyDescent="0.25">
      <c r="A201" s="36"/>
      <c r="B201" s="1" t="s">
        <v>9</v>
      </c>
      <c r="C201" s="30">
        <v>0</v>
      </c>
      <c r="D201" s="30">
        <v>0</v>
      </c>
    </row>
    <row r="202" spans="1:4" ht="37.5" x14ac:dyDescent="0.25">
      <c r="A202" s="37"/>
      <c r="B202" s="1" t="s">
        <v>10</v>
      </c>
      <c r="C202" s="30">
        <v>0</v>
      </c>
      <c r="D202" s="30">
        <v>0</v>
      </c>
    </row>
    <row r="203" spans="1:4" x14ac:dyDescent="0.25">
      <c r="A203" s="35" t="s">
        <v>29</v>
      </c>
      <c r="B203" s="1" t="s">
        <v>5</v>
      </c>
      <c r="C203" s="21">
        <f>SUM(C204:C205)</f>
        <v>615</v>
      </c>
      <c r="D203" s="21">
        <f>SUM(D204:D205)</f>
        <v>605.9</v>
      </c>
    </row>
    <row r="204" spans="1:4" ht="18" customHeight="1" x14ac:dyDescent="0.25">
      <c r="A204" s="36"/>
      <c r="B204" s="1" t="s">
        <v>6</v>
      </c>
      <c r="C204" s="29">
        <v>615</v>
      </c>
      <c r="D204" s="29">
        <v>605.9</v>
      </c>
    </row>
    <row r="205" spans="1:4" ht="56.25" x14ac:dyDescent="0.25">
      <c r="A205" s="36"/>
      <c r="B205" s="1" t="s">
        <v>7</v>
      </c>
      <c r="C205" s="30">
        <f>SUM(C206:C208)</f>
        <v>0</v>
      </c>
      <c r="D205" s="30">
        <f>SUM(D206:D208)</f>
        <v>0</v>
      </c>
    </row>
    <row r="206" spans="1:4" x14ac:dyDescent="0.25">
      <c r="A206" s="36"/>
      <c r="B206" s="1" t="s">
        <v>8</v>
      </c>
      <c r="C206" s="30">
        <v>0</v>
      </c>
      <c r="D206" s="30">
        <v>0</v>
      </c>
    </row>
    <row r="207" spans="1:4" x14ac:dyDescent="0.25">
      <c r="A207" s="36"/>
      <c r="B207" s="1" t="s">
        <v>9</v>
      </c>
      <c r="C207" s="30">
        <v>0</v>
      </c>
      <c r="D207" s="30">
        <v>0</v>
      </c>
    </row>
    <row r="208" spans="1:4" ht="37.5" x14ac:dyDescent="0.25">
      <c r="A208" s="37"/>
      <c r="B208" s="1" t="s">
        <v>10</v>
      </c>
      <c r="C208" s="30">
        <v>0</v>
      </c>
      <c r="D208" s="30">
        <v>0</v>
      </c>
    </row>
    <row r="209" spans="1:4" x14ac:dyDescent="0.25">
      <c r="A209" s="35" t="s">
        <v>30</v>
      </c>
      <c r="B209" s="1" t="s">
        <v>5</v>
      </c>
      <c r="C209" s="21">
        <f>SUM(C210:C211)</f>
        <v>68388.2</v>
      </c>
      <c r="D209" s="21">
        <f>SUM(D210:D211)</f>
        <v>68385.100000000006</v>
      </c>
    </row>
    <row r="210" spans="1:4" ht="18.75" customHeight="1" x14ac:dyDescent="0.25">
      <c r="A210" s="36"/>
      <c r="B210" s="1" t="s">
        <v>6</v>
      </c>
      <c r="C210" s="29">
        <v>68388.2</v>
      </c>
      <c r="D210" s="29">
        <v>68385.100000000006</v>
      </c>
    </row>
    <row r="211" spans="1:4" ht="56.25" x14ac:dyDescent="0.25">
      <c r="A211" s="36"/>
      <c r="B211" s="1" t="s">
        <v>7</v>
      </c>
      <c r="C211" s="30">
        <f>SUM(C212:C214)</f>
        <v>0</v>
      </c>
      <c r="D211" s="30">
        <f>SUM(D212:D214)</f>
        <v>0</v>
      </c>
    </row>
    <row r="212" spans="1:4" x14ac:dyDescent="0.25">
      <c r="A212" s="36"/>
      <c r="B212" s="1" t="s">
        <v>8</v>
      </c>
      <c r="C212" s="30">
        <v>0</v>
      </c>
      <c r="D212" s="30">
        <v>0</v>
      </c>
    </row>
    <row r="213" spans="1:4" x14ac:dyDescent="0.25">
      <c r="A213" s="36"/>
      <c r="B213" s="1" t="s">
        <v>9</v>
      </c>
      <c r="C213" s="30">
        <v>0</v>
      </c>
      <c r="D213" s="30">
        <v>0</v>
      </c>
    </row>
    <row r="214" spans="1:4" ht="37.5" x14ac:dyDescent="0.25">
      <c r="A214" s="37"/>
      <c r="B214" s="1" t="s">
        <v>10</v>
      </c>
      <c r="C214" s="30">
        <v>0</v>
      </c>
      <c r="D214" s="30">
        <v>0</v>
      </c>
    </row>
    <row r="215" spans="1:4" x14ac:dyDescent="0.25">
      <c r="A215" s="40" t="s">
        <v>41</v>
      </c>
      <c r="B215" s="4" t="s">
        <v>5</v>
      </c>
      <c r="C215" s="18">
        <f>SUM(C216:C217)</f>
        <v>10615</v>
      </c>
      <c r="D215" s="18">
        <f>SUM(D216:D217)</f>
        <v>10604.5</v>
      </c>
    </row>
    <row r="216" spans="1:4" ht="18.75" customHeight="1" x14ac:dyDescent="0.25">
      <c r="A216" s="41"/>
      <c r="B216" s="5" t="s">
        <v>6</v>
      </c>
      <c r="C216" s="26">
        <v>10615</v>
      </c>
      <c r="D216" s="26">
        <v>10604.5</v>
      </c>
    </row>
    <row r="217" spans="1:4" ht="56.25" x14ac:dyDescent="0.25">
      <c r="A217" s="41"/>
      <c r="B217" s="5" t="s">
        <v>7</v>
      </c>
      <c r="C217" s="27">
        <f>SUM(C218:C220)</f>
        <v>0</v>
      </c>
      <c r="D217" s="27">
        <f>SUM(D218:D220)</f>
        <v>0</v>
      </c>
    </row>
    <row r="218" spans="1:4" x14ac:dyDescent="0.25">
      <c r="A218" s="41"/>
      <c r="B218" s="5" t="s">
        <v>8</v>
      </c>
      <c r="C218" s="27">
        <v>0</v>
      </c>
      <c r="D218" s="27">
        <v>0</v>
      </c>
    </row>
    <row r="219" spans="1:4" x14ac:dyDescent="0.25">
      <c r="A219" s="41"/>
      <c r="B219" s="5" t="s">
        <v>9</v>
      </c>
      <c r="C219" s="27">
        <v>0</v>
      </c>
      <c r="D219" s="27">
        <v>0</v>
      </c>
    </row>
    <row r="220" spans="1:4" ht="37.5" x14ac:dyDescent="0.25">
      <c r="A220" s="42"/>
      <c r="B220" s="5" t="s">
        <v>10</v>
      </c>
      <c r="C220" s="27">
        <v>0</v>
      </c>
      <c r="D220" s="27">
        <v>0</v>
      </c>
    </row>
    <row r="221" spans="1:4" x14ac:dyDescent="0.25">
      <c r="A221" s="40" t="s">
        <v>40</v>
      </c>
      <c r="B221" s="4" t="s">
        <v>5</v>
      </c>
      <c r="C221" s="18">
        <f>SUM(C222:C223)</f>
        <v>51679.199999999997</v>
      </c>
      <c r="D221" s="18">
        <f>SUM(D222:D223)</f>
        <v>51646.8</v>
      </c>
    </row>
    <row r="222" spans="1:4" ht="18.75" customHeight="1" x14ac:dyDescent="0.25">
      <c r="A222" s="41"/>
      <c r="B222" s="5" t="s">
        <v>6</v>
      </c>
      <c r="C222" s="26">
        <v>51180</v>
      </c>
      <c r="D222" s="26">
        <v>51159.3</v>
      </c>
    </row>
    <row r="223" spans="1:4" ht="56.25" x14ac:dyDescent="0.25">
      <c r="A223" s="41"/>
      <c r="B223" s="5" t="s">
        <v>7</v>
      </c>
      <c r="C223" s="26">
        <f>SUM(C224:C226)</f>
        <v>499.2</v>
      </c>
      <c r="D223" s="26">
        <f>SUM(D224:D226)</f>
        <v>487.5</v>
      </c>
    </row>
    <row r="224" spans="1:4" x14ac:dyDescent="0.25">
      <c r="A224" s="41"/>
      <c r="B224" s="5" t="s">
        <v>8</v>
      </c>
      <c r="C224" s="27">
        <v>0</v>
      </c>
      <c r="D224" s="27">
        <v>0</v>
      </c>
    </row>
    <row r="225" spans="1:7" x14ac:dyDescent="0.25">
      <c r="A225" s="41"/>
      <c r="B225" s="5" t="s">
        <v>9</v>
      </c>
      <c r="C225" s="26">
        <v>499.2</v>
      </c>
      <c r="D225" s="26">
        <v>487.5</v>
      </c>
    </row>
    <row r="226" spans="1:7" ht="37.5" x14ac:dyDescent="0.25">
      <c r="A226" s="42"/>
      <c r="B226" s="5" t="s">
        <v>10</v>
      </c>
      <c r="C226" s="27">
        <v>0</v>
      </c>
      <c r="D226" s="27">
        <v>0</v>
      </c>
    </row>
    <row r="227" spans="1:7" x14ac:dyDescent="0.25">
      <c r="A227" s="40" t="s">
        <v>39</v>
      </c>
      <c r="B227" s="4" t="s">
        <v>5</v>
      </c>
      <c r="C227" s="18">
        <f>C228+C229</f>
        <v>148700.43</v>
      </c>
      <c r="D227" s="18">
        <f>D228+D229</f>
        <v>144945.94</v>
      </c>
      <c r="E227" s="3"/>
    </row>
    <row r="228" spans="1:7" ht="18.75" customHeight="1" x14ac:dyDescent="0.25">
      <c r="A228" s="41"/>
      <c r="B228" s="5" t="s">
        <v>6</v>
      </c>
      <c r="C228" s="26">
        <v>3775.5</v>
      </c>
      <c r="D228" s="26">
        <v>3704.53</v>
      </c>
    </row>
    <row r="229" spans="1:7" ht="56.25" x14ac:dyDescent="0.25">
      <c r="A229" s="41"/>
      <c r="B229" s="5" t="s">
        <v>7</v>
      </c>
      <c r="C229" s="26">
        <f>SUM(C230:C232)</f>
        <v>144924.93</v>
      </c>
      <c r="D229" s="26">
        <f>SUM(D230:D232)</f>
        <v>141241.41</v>
      </c>
    </row>
    <row r="230" spans="1:7" x14ac:dyDescent="0.25">
      <c r="A230" s="41"/>
      <c r="B230" s="5" t="s">
        <v>8</v>
      </c>
      <c r="C230" s="27">
        <v>0</v>
      </c>
      <c r="D230" s="27">
        <v>0</v>
      </c>
    </row>
    <row r="231" spans="1:7" x14ac:dyDescent="0.25">
      <c r="A231" s="41"/>
      <c r="B231" s="5" t="s">
        <v>9</v>
      </c>
      <c r="C231" s="26">
        <v>137.9</v>
      </c>
      <c r="D231" s="26">
        <v>137.9</v>
      </c>
    </row>
    <row r="232" spans="1:7" ht="37.5" x14ac:dyDescent="0.25">
      <c r="A232" s="41"/>
      <c r="B232" s="8" t="s">
        <v>10</v>
      </c>
      <c r="C232" s="26">
        <v>144787.03</v>
      </c>
      <c r="D232" s="26">
        <v>141103.51</v>
      </c>
    </row>
    <row r="233" spans="1:7" ht="18.75" customHeight="1" x14ac:dyDescent="0.25">
      <c r="A233" s="40" t="s">
        <v>38</v>
      </c>
      <c r="B233" s="4" t="s">
        <v>5</v>
      </c>
      <c r="C233" s="18">
        <f>SUM(C234:C235)</f>
        <v>597922</v>
      </c>
      <c r="D233" s="18">
        <f>SUM(D234:D235)</f>
        <v>575765.9</v>
      </c>
    </row>
    <row r="234" spans="1:7" ht="18.75" customHeight="1" x14ac:dyDescent="0.25">
      <c r="A234" s="41"/>
      <c r="B234" s="5" t="s">
        <v>6</v>
      </c>
      <c r="C234" s="26">
        <v>81255</v>
      </c>
      <c r="D234" s="26">
        <v>80147</v>
      </c>
    </row>
    <row r="235" spans="1:7" ht="53.25" customHeight="1" x14ac:dyDescent="0.25">
      <c r="A235" s="41"/>
      <c r="B235" s="5" t="s">
        <v>7</v>
      </c>
      <c r="C235" s="26">
        <f>SUM(C236:C238)</f>
        <v>516667</v>
      </c>
      <c r="D235" s="26">
        <f>SUM(D236:D238)</f>
        <v>495618.9</v>
      </c>
    </row>
    <row r="236" spans="1:7" x14ac:dyDescent="0.25">
      <c r="A236" s="41"/>
      <c r="B236" s="5" t="s">
        <v>8</v>
      </c>
      <c r="C236" s="27">
        <v>0</v>
      </c>
      <c r="D236" s="27">
        <v>0</v>
      </c>
    </row>
    <row r="237" spans="1:7" ht="18" customHeight="1" x14ac:dyDescent="0.25">
      <c r="A237" s="41"/>
      <c r="B237" s="5" t="s">
        <v>9</v>
      </c>
      <c r="C237" s="26">
        <v>516667</v>
      </c>
      <c r="D237" s="26">
        <v>495618.9</v>
      </c>
    </row>
    <row r="238" spans="1:7" ht="36.75" customHeight="1" x14ac:dyDescent="0.25">
      <c r="A238" s="41"/>
      <c r="B238" s="8" t="s">
        <v>10</v>
      </c>
      <c r="C238" s="27">
        <v>0</v>
      </c>
      <c r="D238" s="27">
        <v>0</v>
      </c>
    </row>
    <row r="239" spans="1:7" x14ac:dyDescent="0.25">
      <c r="A239" s="40" t="s">
        <v>37</v>
      </c>
      <c r="B239" s="4" t="s">
        <v>5</v>
      </c>
      <c r="C239" s="18">
        <f>C240+C241</f>
        <v>92264.9</v>
      </c>
      <c r="D239" s="18">
        <f>D240+D241</f>
        <v>92256</v>
      </c>
      <c r="G239" s="10"/>
    </row>
    <row r="240" spans="1:7" ht="16.5" customHeight="1" x14ac:dyDescent="0.25">
      <c r="A240" s="41"/>
      <c r="B240" s="5" t="s">
        <v>6</v>
      </c>
      <c r="C240" s="33">
        <v>91411.9</v>
      </c>
      <c r="D240" s="26">
        <v>91403</v>
      </c>
      <c r="G240" s="10"/>
    </row>
    <row r="241" spans="1:15" ht="55.5" customHeight="1" x14ac:dyDescent="0.25">
      <c r="A241" s="41"/>
      <c r="B241" s="5" t="s">
        <v>7</v>
      </c>
      <c r="C241" s="26">
        <f>SUM(C242:C244)</f>
        <v>853</v>
      </c>
      <c r="D241" s="26">
        <f>SUM(D242:D244)</f>
        <v>853</v>
      </c>
      <c r="G241" s="10"/>
    </row>
    <row r="242" spans="1:15" x14ac:dyDescent="0.25">
      <c r="A242" s="41"/>
      <c r="B242" s="5" t="s">
        <v>8</v>
      </c>
      <c r="C242" s="27">
        <v>0</v>
      </c>
      <c r="D242" s="27">
        <v>0</v>
      </c>
      <c r="F242" s="10"/>
    </row>
    <row r="243" spans="1:15" ht="18" customHeight="1" x14ac:dyDescent="0.25">
      <c r="A243" s="41"/>
      <c r="B243" s="5" t="s">
        <v>9</v>
      </c>
      <c r="C243" s="26">
        <v>823</v>
      </c>
      <c r="D243" s="26">
        <v>823</v>
      </c>
      <c r="F243" s="10"/>
    </row>
    <row r="244" spans="1:15" ht="37.5" x14ac:dyDescent="0.25">
      <c r="A244" s="41"/>
      <c r="B244" s="8" t="s">
        <v>10</v>
      </c>
      <c r="C244" s="26">
        <v>30</v>
      </c>
      <c r="D244" s="26">
        <v>30</v>
      </c>
      <c r="F244" s="10"/>
    </row>
    <row r="245" spans="1:15" x14ac:dyDescent="0.25">
      <c r="A245" s="40" t="s">
        <v>36</v>
      </c>
      <c r="B245" s="4" t="s">
        <v>5</v>
      </c>
      <c r="C245" s="18">
        <f>SUM(C246:C247)</f>
        <v>371329.63999999996</v>
      </c>
      <c r="D245" s="18">
        <f>D246+D247</f>
        <v>371229.60000000003</v>
      </c>
      <c r="F245" s="10"/>
      <c r="G245" s="10"/>
      <c r="H245" s="10"/>
    </row>
    <row r="246" spans="1:15" ht="16.5" customHeight="1" x14ac:dyDescent="0.25">
      <c r="A246" s="41"/>
      <c r="B246" s="5" t="s">
        <v>6</v>
      </c>
      <c r="C246" s="26">
        <v>36523.730000000003</v>
      </c>
      <c r="D246" s="26">
        <v>36423.699999999997</v>
      </c>
      <c r="F246" s="10"/>
      <c r="G246" s="10"/>
      <c r="H246" s="10"/>
    </row>
    <row r="247" spans="1:15" ht="53.25" customHeight="1" x14ac:dyDescent="0.25">
      <c r="A247" s="41"/>
      <c r="B247" s="5" t="s">
        <v>7</v>
      </c>
      <c r="C247" s="26">
        <f>SUM(C248:C250)</f>
        <v>334805.90999999997</v>
      </c>
      <c r="D247" s="26">
        <f>SUM(D248:D250)</f>
        <v>334805.90000000002</v>
      </c>
      <c r="F247" s="10"/>
      <c r="G247" s="10"/>
      <c r="H247" s="10"/>
    </row>
    <row r="248" spans="1:15" x14ac:dyDescent="0.25">
      <c r="A248" s="41"/>
      <c r="B248" s="5" t="s">
        <v>8</v>
      </c>
      <c r="C248" s="26">
        <v>244390.62</v>
      </c>
      <c r="D248" s="26">
        <v>244390.7</v>
      </c>
      <c r="G248" s="10"/>
      <c r="H248" s="10"/>
      <c r="I248" s="10"/>
    </row>
    <row r="249" spans="1:15" x14ac:dyDescent="0.25">
      <c r="A249" s="41"/>
      <c r="B249" s="5" t="s">
        <v>9</v>
      </c>
      <c r="C249" s="26">
        <v>83423.11</v>
      </c>
      <c r="D249" s="26">
        <v>83423</v>
      </c>
      <c r="G249" s="10"/>
      <c r="H249" s="10"/>
      <c r="I249" s="10"/>
    </row>
    <row r="250" spans="1:15" ht="72.75" customHeight="1" x14ac:dyDescent="0.25">
      <c r="A250" s="42"/>
      <c r="B250" s="5" t="s">
        <v>34</v>
      </c>
      <c r="C250" s="26">
        <v>6992.18</v>
      </c>
      <c r="D250" s="26">
        <v>6992.2</v>
      </c>
      <c r="G250" s="10"/>
      <c r="H250" s="10"/>
      <c r="I250" s="10"/>
    </row>
    <row r="251" spans="1:15" ht="19.5" customHeight="1" x14ac:dyDescent="0.25">
      <c r="A251" s="39" t="s">
        <v>18</v>
      </c>
      <c r="B251" s="2" t="s">
        <v>5</v>
      </c>
      <c r="C251" s="31">
        <f>C252+C253</f>
        <v>27338200.169999998</v>
      </c>
      <c r="D251" s="31">
        <f>D252+D253</f>
        <v>24575169.900000002</v>
      </c>
      <c r="G251" s="10"/>
      <c r="H251" s="10"/>
      <c r="I251" s="10"/>
    </row>
    <row r="252" spans="1:15" ht="37.5" x14ac:dyDescent="0.25">
      <c r="A252" s="39"/>
      <c r="B252" s="2" t="s">
        <v>6</v>
      </c>
      <c r="C252" s="32">
        <f>C6+C36+C60+C78+C84+C90+C114+C132+C138+C144+C150+C156+C162+C168+C192+C216+C222+C234+C228+C246+C240</f>
        <v>11260848.430000002</v>
      </c>
      <c r="D252" s="32">
        <f>D6+D36+D60+D78+D84+D90+D114+D132+D138+D144+D150+D156+D162+D168+D192+D216+D222+D234+D228+D246+D240</f>
        <v>11077026.190000001</v>
      </c>
      <c r="G252" s="10"/>
      <c r="H252" s="10"/>
      <c r="I252" s="10"/>
      <c r="J252" s="10"/>
      <c r="K252" s="10"/>
      <c r="L252" s="10"/>
      <c r="M252" s="10"/>
      <c r="N252" s="10"/>
      <c r="O252" s="10"/>
    </row>
    <row r="253" spans="1:15" ht="75" x14ac:dyDescent="0.25">
      <c r="A253" s="39"/>
      <c r="B253" s="2" t="s">
        <v>7</v>
      </c>
      <c r="C253" s="32">
        <f>SUM(C254:C256)</f>
        <v>16077351.739999996</v>
      </c>
      <c r="D253" s="32">
        <f>SUM(D254:D256)</f>
        <v>13498143.710000001</v>
      </c>
      <c r="G253" s="10"/>
      <c r="H253" s="10"/>
      <c r="I253" s="10"/>
      <c r="J253" s="10"/>
      <c r="K253" s="10"/>
      <c r="L253" s="10"/>
      <c r="M253" s="10"/>
      <c r="N253" s="10"/>
      <c r="O253" s="10"/>
    </row>
    <row r="254" spans="1:15" ht="37.5" x14ac:dyDescent="0.25">
      <c r="A254" s="39"/>
      <c r="B254" s="2" t="s">
        <v>8</v>
      </c>
      <c r="C254" s="32">
        <f>C8+C38++C62+C80+C86+C92+C116+C134+C140+C146+C152+C158+C164+C170+C194+C218+C224+C236+C230+C248+C242</f>
        <v>4661202.62</v>
      </c>
      <c r="D254" s="32">
        <f>D8+D38++D62+D80+D86+D92+D116+D134+D140+D146+D152+D158+D164+D170+D194+D218+D224+D236+D230+D248+D242</f>
        <v>2996973</v>
      </c>
      <c r="G254" s="10"/>
      <c r="H254" s="10"/>
      <c r="I254" s="10"/>
      <c r="J254" s="10"/>
      <c r="K254" s="10"/>
      <c r="L254" s="10"/>
      <c r="M254" s="10"/>
      <c r="N254" s="10"/>
      <c r="O254" s="10"/>
    </row>
    <row r="255" spans="1:15" x14ac:dyDescent="0.25">
      <c r="A255" s="39"/>
      <c r="B255" s="2" t="s">
        <v>9</v>
      </c>
      <c r="C255" s="32">
        <f>C9+C39+C63+C81+C87+C93+C117+C135+C141+C147+C153+C159+C165+C171+C195+C219+C225++C237+C231+C249+C243</f>
        <v>11166687.609999998</v>
      </c>
      <c r="D255" s="32">
        <f>D9+D39+D63+D81+D87+D93+D117+D135+D141+D147+D153+D159+D165+D171+D195+D219+D225++D237+D231+D249+D243</f>
        <v>10254192.700000001</v>
      </c>
      <c r="G255" s="10"/>
      <c r="H255" s="10"/>
      <c r="I255" s="10"/>
      <c r="J255" s="10"/>
      <c r="K255" s="10"/>
      <c r="L255" s="10"/>
      <c r="M255" s="10"/>
      <c r="N255" s="10"/>
      <c r="O255" s="10"/>
    </row>
    <row r="256" spans="1:15" ht="56.25" x14ac:dyDescent="0.25">
      <c r="A256" s="39"/>
      <c r="B256" s="2" t="s">
        <v>10</v>
      </c>
      <c r="C256" s="32">
        <f>C10+C40+C64+C82+C88+C94+C118+C136+C142+C148+C154+C160+C166+C172+C196+C220+C226++C238+C232+C250+C244</f>
        <v>249461.51</v>
      </c>
      <c r="D256" s="32">
        <f>D10+D40+D64+D82+D88+D94+D118+D136+D142+D148+D154+D160+D166+D172+D196+D220+D226++D238+D232+D250+D244</f>
        <v>246978.01</v>
      </c>
      <c r="G256" s="10"/>
      <c r="H256" s="10"/>
      <c r="I256" s="10"/>
      <c r="J256" s="10"/>
      <c r="K256" s="10"/>
      <c r="L256" s="10"/>
      <c r="M256" s="10"/>
      <c r="N256" s="10"/>
      <c r="O256" s="10"/>
    </row>
    <row r="257" spans="1:15" x14ac:dyDescent="0.25"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</row>
    <row r="258" spans="1:15" x14ac:dyDescent="0.25"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</row>
    <row r="259" spans="1:15" x14ac:dyDescent="0.25"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</row>
    <row r="260" spans="1:15" x14ac:dyDescent="0.25"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</row>
    <row r="261" spans="1:15" x14ac:dyDescent="0.25"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</row>
    <row r="262" spans="1:15" x14ac:dyDescent="0.25"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</row>
    <row r="263" spans="1:15" x14ac:dyDescent="0.25"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</row>
    <row r="264" spans="1:15" s="10" customFormat="1" x14ac:dyDescent="0.25">
      <c r="A264" s="13"/>
      <c r="C264" s="16"/>
      <c r="D264" s="17"/>
    </row>
    <row r="265" spans="1:15" s="10" customFormat="1" x14ac:dyDescent="0.25">
      <c r="A265" s="13"/>
      <c r="C265" s="17"/>
    </row>
    <row r="266" spans="1:15" s="10" customFormat="1" x14ac:dyDescent="0.25">
      <c r="A266" s="13"/>
      <c r="C266" s="17"/>
    </row>
    <row r="267" spans="1:15" s="10" customFormat="1" x14ac:dyDescent="0.25">
      <c r="A267" s="13"/>
      <c r="C267" s="16"/>
      <c r="D267" s="17"/>
    </row>
    <row r="268" spans="1:15" s="10" customFormat="1" x14ac:dyDescent="0.25">
      <c r="A268" s="13"/>
      <c r="C268" s="16"/>
      <c r="D268" s="17"/>
    </row>
    <row r="269" spans="1:15" s="10" customFormat="1" x14ac:dyDescent="0.25">
      <c r="A269" s="13"/>
      <c r="C269" s="16"/>
      <c r="D269" s="17"/>
    </row>
    <row r="270" spans="1:15" s="10" customFormat="1" x14ac:dyDescent="0.25">
      <c r="A270" s="13"/>
      <c r="C270" s="16"/>
      <c r="D270" s="17"/>
    </row>
    <row r="271" spans="1:15" s="10" customFormat="1" x14ac:dyDescent="0.25">
      <c r="A271" s="13"/>
      <c r="C271" s="16"/>
      <c r="D271" s="17"/>
    </row>
    <row r="272" spans="1:15" s="10" customFormat="1" x14ac:dyDescent="0.25">
      <c r="A272" s="13"/>
      <c r="C272" s="16"/>
      <c r="D272" s="17"/>
    </row>
    <row r="273" spans="1:4" s="10" customFormat="1" x14ac:dyDescent="0.25">
      <c r="A273" s="13"/>
      <c r="C273" s="16"/>
      <c r="D273" s="17"/>
    </row>
    <row r="274" spans="1:4" s="10" customFormat="1" x14ac:dyDescent="0.25">
      <c r="A274" s="14"/>
      <c r="C274" s="16"/>
      <c r="D274" s="17"/>
    </row>
    <row r="275" spans="1:4" s="10" customFormat="1" x14ac:dyDescent="0.25">
      <c r="A275" s="13"/>
      <c r="C275" s="16"/>
      <c r="D275" s="17"/>
    </row>
    <row r="276" spans="1:4" s="10" customFormat="1" x14ac:dyDescent="0.25">
      <c r="A276" s="13"/>
      <c r="C276" s="16"/>
      <c r="D276" s="17"/>
    </row>
    <row r="277" spans="1:4" s="10" customFormat="1" x14ac:dyDescent="0.25">
      <c r="A277" s="13"/>
      <c r="C277" s="16"/>
      <c r="D277" s="17"/>
    </row>
    <row r="278" spans="1:4" s="10" customFormat="1" x14ac:dyDescent="0.25">
      <c r="A278" s="13"/>
      <c r="C278" s="16"/>
      <c r="D278" s="17"/>
    </row>
    <row r="279" spans="1:4" s="10" customFormat="1" x14ac:dyDescent="0.25">
      <c r="A279" s="13"/>
      <c r="C279" s="16"/>
      <c r="D279" s="17"/>
    </row>
    <row r="280" spans="1:4" s="10" customFormat="1" x14ac:dyDescent="0.25">
      <c r="A280" s="13"/>
      <c r="C280" s="16"/>
      <c r="D280" s="17"/>
    </row>
    <row r="281" spans="1:4" s="10" customFormat="1" x14ac:dyDescent="0.25">
      <c r="A281" s="13"/>
      <c r="C281" s="16"/>
      <c r="D281" s="17"/>
    </row>
    <row r="282" spans="1:4" s="10" customFormat="1" x14ac:dyDescent="0.25">
      <c r="A282" s="13"/>
      <c r="C282" s="16"/>
      <c r="D282" s="17"/>
    </row>
    <row r="283" spans="1:4" s="10" customFormat="1" x14ac:dyDescent="0.25">
      <c r="A283" s="13"/>
      <c r="C283" s="16"/>
      <c r="D283" s="17"/>
    </row>
    <row r="284" spans="1:4" s="10" customFormat="1" x14ac:dyDescent="0.25">
      <c r="A284" s="13"/>
      <c r="C284" s="16"/>
      <c r="D284" s="17"/>
    </row>
    <row r="285" spans="1:4" s="10" customFormat="1" x14ac:dyDescent="0.25">
      <c r="A285" s="13"/>
      <c r="C285" s="16"/>
      <c r="D285" s="17"/>
    </row>
    <row r="286" spans="1:4" s="10" customFormat="1" x14ac:dyDescent="0.25">
      <c r="A286" s="13"/>
      <c r="C286" s="16"/>
      <c r="D286" s="17"/>
    </row>
    <row r="287" spans="1:4" s="10" customFormat="1" x14ac:dyDescent="0.25">
      <c r="A287" s="13"/>
      <c r="C287" s="16"/>
      <c r="D287" s="17"/>
    </row>
    <row r="288" spans="1:4" s="10" customFormat="1" x14ac:dyDescent="0.25">
      <c r="A288" s="13"/>
      <c r="C288" s="16"/>
      <c r="D288" s="17"/>
    </row>
    <row r="289" spans="1:4" s="10" customFormat="1" x14ac:dyDescent="0.25">
      <c r="A289" s="13"/>
      <c r="C289" s="16"/>
      <c r="D289" s="17"/>
    </row>
    <row r="290" spans="1:4" s="10" customFormat="1" x14ac:dyDescent="0.25">
      <c r="A290" s="13"/>
      <c r="C290" s="16"/>
      <c r="D290" s="17"/>
    </row>
    <row r="291" spans="1:4" s="10" customFormat="1" x14ac:dyDescent="0.25">
      <c r="A291" s="13"/>
      <c r="C291" s="16"/>
      <c r="D291" s="17"/>
    </row>
    <row r="292" spans="1:4" s="10" customFormat="1" x14ac:dyDescent="0.25">
      <c r="A292" s="13"/>
      <c r="C292" s="16"/>
      <c r="D292" s="17"/>
    </row>
    <row r="293" spans="1:4" s="10" customFormat="1" x14ac:dyDescent="0.25">
      <c r="A293" s="13"/>
      <c r="C293" s="16"/>
      <c r="D293" s="17"/>
    </row>
    <row r="294" spans="1:4" s="10" customFormat="1" x14ac:dyDescent="0.25">
      <c r="A294" s="13"/>
      <c r="C294" s="16"/>
      <c r="D294" s="17"/>
    </row>
    <row r="295" spans="1:4" s="10" customFormat="1" x14ac:dyDescent="0.25">
      <c r="A295" s="13"/>
      <c r="C295" s="16"/>
      <c r="D295" s="17"/>
    </row>
    <row r="296" spans="1:4" s="10" customFormat="1" x14ac:dyDescent="0.25">
      <c r="A296" s="13"/>
      <c r="C296" s="16"/>
      <c r="D296" s="17"/>
    </row>
    <row r="297" spans="1:4" s="10" customFormat="1" x14ac:dyDescent="0.25">
      <c r="A297" s="13"/>
      <c r="C297" s="16"/>
      <c r="D297" s="17"/>
    </row>
    <row r="298" spans="1:4" s="10" customFormat="1" x14ac:dyDescent="0.25">
      <c r="A298" s="13"/>
      <c r="C298" s="16"/>
      <c r="D298" s="17"/>
    </row>
    <row r="299" spans="1:4" s="10" customFormat="1" x14ac:dyDescent="0.25">
      <c r="A299" s="13"/>
      <c r="C299" s="16"/>
      <c r="D299" s="17"/>
    </row>
    <row r="300" spans="1:4" s="10" customFormat="1" x14ac:dyDescent="0.25">
      <c r="A300" s="13"/>
      <c r="C300" s="16"/>
      <c r="D300" s="17"/>
    </row>
    <row r="301" spans="1:4" s="10" customFormat="1" x14ac:dyDescent="0.25">
      <c r="A301" s="13"/>
      <c r="C301" s="16"/>
      <c r="D301" s="17"/>
    </row>
    <row r="302" spans="1:4" s="10" customFormat="1" x14ac:dyDescent="0.25">
      <c r="A302" s="13"/>
      <c r="C302" s="16"/>
      <c r="D302" s="17"/>
    </row>
    <row r="303" spans="1:4" s="10" customFormat="1" x14ac:dyDescent="0.25">
      <c r="A303" s="13"/>
      <c r="C303" s="16"/>
      <c r="D303" s="17"/>
    </row>
    <row r="304" spans="1:4" s="10" customFormat="1" x14ac:dyDescent="0.25">
      <c r="A304" s="13"/>
      <c r="C304" s="16"/>
      <c r="D304" s="17"/>
    </row>
    <row r="305" spans="1:4" s="10" customFormat="1" x14ac:dyDescent="0.25">
      <c r="A305" s="13"/>
      <c r="C305" s="16"/>
      <c r="D305" s="17"/>
    </row>
    <row r="306" spans="1:4" s="10" customFormat="1" x14ac:dyDescent="0.25">
      <c r="A306" s="13"/>
      <c r="C306" s="16"/>
      <c r="D306" s="17"/>
    </row>
    <row r="307" spans="1:4" s="10" customFormat="1" x14ac:dyDescent="0.25">
      <c r="A307" s="13"/>
      <c r="C307" s="16"/>
      <c r="D307" s="17"/>
    </row>
    <row r="308" spans="1:4" s="10" customFormat="1" x14ac:dyDescent="0.25">
      <c r="A308" s="13"/>
      <c r="C308" s="16"/>
      <c r="D308" s="17"/>
    </row>
    <row r="309" spans="1:4" s="10" customFormat="1" x14ac:dyDescent="0.25">
      <c r="A309" s="13"/>
      <c r="C309" s="16"/>
      <c r="D309" s="17"/>
    </row>
    <row r="310" spans="1:4" s="10" customFormat="1" x14ac:dyDescent="0.25">
      <c r="A310" s="13"/>
      <c r="C310" s="16"/>
      <c r="D310" s="17"/>
    </row>
    <row r="311" spans="1:4" s="10" customFormat="1" x14ac:dyDescent="0.25">
      <c r="A311" s="13"/>
      <c r="C311" s="16"/>
      <c r="D311" s="17"/>
    </row>
    <row r="312" spans="1:4" s="10" customFormat="1" x14ac:dyDescent="0.25">
      <c r="A312" s="13"/>
      <c r="C312" s="16"/>
      <c r="D312" s="17"/>
    </row>
    <row r="313" spans="1:4" s="10" customFormat="1" x14ac:dyDescent="0.25">
      <c r="A313" s="13"/>
      <c r="C313" s="16"/>
      <c r="D313" s="17"/>
    </row>
    <row r="314" spans="1:4" s="10" customFormat="1" x14ac:dyDescent="0.25">
      <c r="A314" s="13"/>
      <c r="C314" s="16"/>
      <c r="D314" s="17"/>
    </row>
    <row r="315" spans="1:4" s="10" customFormat="1" x14ac:dyDescent="0.25">
      <c r="A315" s="13"/>
      <c r="C315" s="16"/>
      <c r="D315" s="17"/>
    </row>
    <row r="316" spans="1:4" s="10" customFormat="1" x14ac:dyDescent="0.25">
      <c r="A316" s="13"/>
      <c r="C316" s="16"/>
      <c r="D316" s="17"/>
    </row>
    <row r="317" spans="1:4" s="10" customFormat="1" x14ac:dyDescent="0.25">
      <c r="A317" s="13"/>
      <c r="C317" s="16"/>
      <c r="D317" s="17"/>
    </row>
    <row r="318" spans="1:4" s="10" customFormat="1" x14ac:dyDescent="0.25">
      <c r="A318" s="13"/>
      <c r="C318" s="16"/>
      <c r="D318" s="17"/>
    </row>
    <row r="319" spans="1:4" s="10" customFormat="1" x14ac:dyDescent="0.25">
      <c r="A319" s="13"/>
      <c r="C319" s="16"/>
      <c r="D319" s="17"/>
    </row>
    <row r="320" spans="1:4" s="10" customFormat="1" x14ac:dyDescent="0.25">
      <c r="A320" s="13"/>
      <c r="C320" s="16"/>
      <c r="D320" s="17"/>
    </row>
    <row r="321" spans="1:4" s="10" customFormat="1" x14ac:dyDescent="0.25">
      <c r="A321" s="13"/>
      <c r="C321" s="16"/>
      <c r="D321" s="17"/>
    </row>
    <row r="322" spans="1:4" s="10" customFormat="1" x14ac:dyDescent="0.25">
      <c r="A322" s="13"/>
      <c r="C322" s="16"/>
      <c r="D322" s="17"/>
    </row>
    <row r="323" spans="1:4" s="10" customFormat="1" x14ac:dyDescent="0.25">
      <c r="A323" s="13"/>
      <c r="C323" s="16"/>
      <c r="D323" s="17"/>
    </row>
    <row r="324" spans="1:4" s="10" customFormat="1" x14ac:dyDescent="0.25">
      <c r="A324" s="13"/>
      <c r="C324" s="16"/>
      <c r="D324" s="17"/>
    </row>
    <row r="325" spans="1:4" s="10" customFormat="1" x14ac:dyDescent="0.25">
      <c r="A325" s="13"/>
      <c r="C325" s="16"/>
      <c r="D325" s="17"/>
    </row>
    <row r="326" spans="1:4" s="10" customFormat="1" x14ac:dyDescent="0.25">
      <c r="A326" s="13"/>
      <c r="C326" s="16"/>
      <c r="D326" s="17"/>
    </row>
    <row r="327" spans="1:4" s="10" customFormat="1" x14ac:dyDescent="0.25">
      <c r="A327" s="13"/>
      <c r="C327" s="16"/>
      <c r="D327" s="17"/>
    </row>
    <row r="328" spans="1:4" s="10" customFormat="1" x14ac:dyDescent="0.25">
      <c r="A328" s="13"/>
      <c r="C328" s="16"/>
      <c r="D328" s="17"/>
    </row>
    <row r="329" spans="1:4" s="10" customFormat="1" x14ac:dyDescent="0.25">
      <c r="A329" s="13"/>
      <c r="C329" s="16"/>
      <c r="D329" s="17"/>
    </row>
    <row r="330" spans="1:4" s="10" customFormat="1" x14ac:dyDescent="0.25">
      <c r="A330" s="13"/>
      <c r="C330" s="16"/>
      <c r="D330" s="17"/>
    </row>
    <row r="331" spans="1:4" s="10" customFormat="1" x14ac:dyDescent="0.25">
      <c r="A331" s="13"/>
      <c r="C331" s="16"/>
      <c r="D331" s="17"/>
    </row>
    <row r="332" spans="1:4" s="10" customFormat="1" x14ac:dyDescent="0.25">
      <c r="A332" s="13"/>
      <c r="C332" s="16"/>
      <c r="D332" s="17"/>
    </row>
    <row r="333" spans="1:4" s="10" customFormat="1" x14ac:dyDescent="0.25">
      <c r="A333" s="13"/>
      <c r="C333" s="16"/>
      <c r="D333" s="17"/>
    </row>
    <row r="334" spans="1:4" s="10" customFormat="1" x14ac:dyDescent="0.25">
      <c r="A334" s="13"/>
      <c r="C334" s="16"/>
      <c r="D334" s="17"/>
    </row>
    <row r="335" spans="1:4" s="10" customFormat="1" x14ac:dyDescent="0.25">
      <c r="A335" s="13"/>
      <c r="C335" s="16"/>
      <c r="D335" s="17"/>
    </row>
    <row r="336" spans="1:4" s="10" customFormat="1" x14ac:dyDescent="0.25">
      <c r="A336" s="13"/>
      <c r="C336" s="16"/>
      <c r="D336" s="17"/>
    </row>
    <row r="337" spans="1:4" s="10" customFormat="1" x14ac:dyDescent="0.25">
      <c r="A337" s="13"/>
      <c r="C337" s="16"/>
      <c r="D337" s="17"/>
    </row>
    <row r="338" spans="1:4" s="10" customFormat="1" x14ac:dyDescent="0.25">
      <c r="A338" s="13"/>
      <c r="C338" s="16"/>
      <c r="D338" s="17"/>
    </row>
    <row r="339" spans="1:4" s="10" customFormat="1" x14ac:dyDescent="0.25">
      <c r="A339" s="13"/>
      <c r="C339" s="16"/>
      <c r="D339" s="17"/>
    </row>
    <row r="340" spans="1:4" s="10" customFormat="1" x14ac:dyDescent="0.25">
      <c r="A340" s="13"/>
      <c r="C340" s="16"/>
      <c r="D340" s="17"/>
    </row>
    <row r="341" spans="1:4" s="10" customFormat="1" x14ac:dyDescent="0.25">
      <c r="A341" s="13"/>
      <c r="C341" s="16"/>
      <c r="D341" s="17"/>
    </row>
    <row r="342" spans="1:4" s="10" customFormat="1" x14ac:dyDescent="0.25">
      <c r="A342" s="13"/>
      <c r="C342" s="16"/>
      <c r="D342" s="17"/>
    </row>
    <row r="343" spans="1:4" s="10" customFormat="1" x14ac:dyDescent="0.25">
      <c r="A343" s="13"/>
      <c r="C343" s="16"/>
      <c r="D343" s="17"/>
    </row>
    <row r="344" spans="1:4" s="10" customFormat="1" x14ac:dyDescent="0.25">
      <c r="A344" s="13"/>
      <c r="C344" s="16"/>
      <c r="D344" s="17"/>
    </row>
    <row r="345" spans="1:4" s="10" customFormat="1" x14ac:dyDescent="0.25">
      <c r="A345" s="13"/>
      <c r="C345" s="16"/>
      <c r="D345" s="17"/>
    </row>
    <row r="346" spans="1:4" s="10" customFormat="1" x14ac:dyDescent="0.25">
      <c r="A346" s="13"/>
      <c r="C346" s="16"/>
      <c r="D346" s="17"/>
    </row>
    <row r="347" spans="1:4" s="10" customFormat="1" x14ac:dyDescent="0.25">
      <c r="A347" s="13"/>
      <c r="C347" s="16"/>
      <c r="D347" s="17"/>
    </row>
    <row r="348" spans="1:4" s="10" customFormat="1" x14ac:dyDescent="0.25">
      <c r="A348" s="13"/>
      <c r="C348" s="16"/>
      <c r="D348" s="17"/>
    </row>
    <row r="349" spans="1:4" s="10" customFormat="1" x14ac:dyDescent="0.25">
      <c r="A349" s="13"/>
      <c r="C349" s="16"/>
      <c r="D349" s="17"/>
    </row>
    <row r="350" spans="1:4" s="10" customFormat="1" x14ac:dyDescent="0.25">
      <c r="A350" s="13"/>
      <c r="C350" s="16"/>
      <c r="D350" s="17"/>
    </row>
    <row r="351" spans="1:4" s="10" customFormat="1" x14ac:dyDescent="0.25">
      <c r="A351" s="13"/>
      <c r="C351" s="16"/>
      <c r="D351" s="17"/>
    </row>
    <row r="352" spans="1:4" s="10" customFormat="1" x14ac:dyDescent="0.25">
      <c r="A352" s="13"/>
      <c r="C352" s="16"/>
      <c r="D352" s="17"/>
    </row>
    <row r="353" spans="1:4" s="10" customFormat="1" x14ac:dyDescent="0.25">
      <c r="A353" s="13"/>
      <c r="C353" s="16"/>
      <c r="D353" s="17"/>
    </row>
    <row r="354" spans="1:4" s="10" customFormat="1" x14ac:dyDescent="0.25">
      <c r="A354" s="13"/>
      <c r="C354" s="16"/>
      <c r="D354" s="17"/>
    </row>
    <row r="355" spans="1:4" s="10" customFormat="1" x14ac:dyDescent="0.25">
      <c r="A355" s="13"/>
      <c r="C355" s="16"/>
      <c r="D355" s="17"/>
    </row>
    <row r="356" spans="1:4" s="10" customFormat="1" x14ac:dyDescent="0.25">
      <c r="A356" s="13"/>
      <c r="C356" s="16"/>
      <c r="D356" s="17"/>
    </row>
    <row r="357" spans="1:4" s="10" customFormat="1" x14ac:dyDescent="0.25">
      <c r="A357" s="13"/>
      <c r="C357" s="16"/>
      <c r="D357" s="17"/>
    </row>
    <row r="358" spans="1:4" s="10" customFormat="1" x14ac:dyDescent="0.25">
      <c r="A358" s="13"/>
      <c r="C358" s="16"/>
      <c r="D358" s="17"/>
    </row>
    <row r="359" spans="1:4" s="10" customFormat="1" x14ac:dyDescent="0.25">
      <c r="A359" s="13"/>
      <c r="C359" s="16"/>
      <c r="D359" s="17"/>
    </row>
    <row r="360" spans="1:4" s="10" customFormat="1" x14ac:dyDescent="0.25">
      <c r="A360" s="13"/>
      <c r="C360" s="16"/>
      <c r="D360" s="17"/>
    </row>
    <row r="361" spans="1:4" s="10" customFormat="1" x14ac:dyDescent="0.25">
      <c r="A361" s="13"/>
      <c r="C361" s="16"/>
      <c r="D361" s="17"/>
    </row>
    <row r="362" spans="1:4" s="10" customFormat="1" x14ac:dyDescent="0.25">
      <c r="A362" s="13"/>
      <c r="C362" s="16"/>
      <c r="D362" s="17"/>
    </row>
    <row r="363" spans="1:4" s="10" customFormat="1" x14ac:dyDescent="0.25">
      <c r="A363" s="13"/>
      <c r="C363" s="16"/>
      <c r="D363" s="17"/>
    </row>
    <row r="364" spans="1:4" s="10" customFormat="1" x14ac:dyDescent="0.25">
      <c r="A364" s="13"/>
      <c r="C364" s="16"/>
      <c r="D364" s="17"/>
    </row>
    <row r="365" spans="1:4" s="10" customFormat="1" x14ac:dyDescent="0.25">
      <c r="A365" s="13"/>
      <c r="C365" s="16"/>
      <c r="D365" s="17"/>
    </row>
    <row r="366" spans="1:4" s="10" customFormat="1" x14ac:dyDescent="0.25">
      <c r="A366" s="13"/>
      <c r="C366" s="16"/>
      <c r="D366" s="17"/>
    </row>
    <row r="367" spans="1:4" s="10" customFormat="1" x14ac:dyDescent="0.25">
      <c r="A367" s="13"/>
      <c r="C367" s="16"/>
      <c r="D367" s="17"/>
    </row>
    <row r="368" spans="1:4" s="10" customFormat="1" x14ac:dyDescent="0.25">
      <c r="A368" s="13"/>
      <c r="C368" s="16"/>
      <c r="D368" s="17"/>
    </row>
    <row r="369" spans="1:4" s="10" customFormat="1" x14ac:dyDescent="0.25">
      <c r="A369" s="13"/>
      <c r="C369" s="16"/>
      <c r="D369" s="17"/>
    </row>
    <row r="370" spans="1:4" s="10" customFormat="1" x14ac:dyDescent="0.25">
      <c r="A370" s="13"/>
      <c r="C370" s="16"/>
      <c r="D370" s="17"/>
    </row>
    <row r="371" spans="1:4" s="10" customFormat="1" x14ac:dyDescent="0.25">
      <c r="A371" s="13"/>
      <c r="C371" s="16"/>
      <c r="D371" s="17"/>
    </row>
    <row r="372" spans="1:4" s="10" customFormat="1" x14ac:dyDescent="0.25">
      <c r="A372" s="13"/>
      <c r="C372" s="16"/>
      <c r="D372" s="17"/>
    </row>
    <row r="373" spans="1:4" s="10" customFormat="1" x14ac:dyDescent="0.25">
      <c r="A373" s="13"/>
      <c r="C373" s="16"/>
      <c r="D373" s="17"/>
    </row>
    <row r="374" spans="1:4" s="10" customFormat="1" x14ac:dyDescent="0.25">
      <c r="A374" s="13"/>
      <c r="C374" s="16"/>
      <c r="D374" s="17"/>
    </row>
    <row r="375" spans="1:4" s="10" customFormat="1" x14ac:dyDescent="0.25">
      <c r="A375" s="13"/>
      <c r="C375" s="16"/>
      <c r="D375" s="17"/>
    </row>
    <row r="376" spans="1:4" s="10" customFormat="1" x14ac:dyDescent="0.25">
      <c r="A376" s="13"/>
      <c r="C376" s="16"/>
      <c r="D376" s="17"/>
    </row>
    <row r="377" spans="1:4" s="10" customFormat="1" x14ac:dyDescent="0.25">
      <c r="A377" s="13"/>
      <c r="C377" s="16"/>
      <c r="D377" s="17"/>
    </row>
    <row r="378" spans="1:4" s="10" customFormat="1" x14ac:dyDescent="0.25">
      <c r="A378" s="13"/>
      <c r="C378" s="16"/>
      <c r="D378" s="17"/>
    </row>
    <row r="379" spans="1:4" s="10" customFormat="1" x14ac:dyDescent="0.25">
      <c r="A379" s="13"/>
      <c r="C379" s="16"/>
      <c r="D379" s="17"/>
    </row>
    <row r="380" spans="1:4" s="10" customFormat="1" x14ac:dyDescent="0.25">
      <c r="A380" s="13"/>
      <c r="C380" s="16"/>
      <c r="D380" s="17"/>
    </row>
    <row r="381" spans="1:4" s="10" customFormat="1" x14ac:dyDescent="0.25">
      <c r="A381" s="13"/>
      <c r="C381" s="16"/>
      <c r="D381" s="17"/>
    </row>
    <row r="382" spans="1:4" s="10" customFormat="1" x14ac:dyDescent="0.25">
      <c r="A382" s="13"/>
      <c r="C382" s="16"/>
      <c r="D382" s="17"/>
    </row>
    <row r="383" spans="1:4" s="10" customFormat="1" x14ac:dyDescent="0.25">
      <c r="A383" s="13"/>
      <c r="C383" s="16"/>
      <c r="D383" s="17"/>
    </row>
    <row r="384" spans="1:4" s="10" customFormat="1" x14ac:dyDescent="0.25">
      <c r="A384" s="13"/>
      <c r="C384" s="16"/>
      <c r="D384" s="17"/>
    </row>
    <row r="385" spans="1:4" s="10" customFormat="1" x14ac:dyDescent="0.25">
      <c r="A385" s="13"/>
      <c r="C385" s="16"/>
      <c r="D385" s="17"/>
    </row>
    <row r="386" spans="1:4" s="10" customFormat="1" x14ac:dyDescent="0.25">
      <c r="A386" s="13"/>
      <c r="C386" s="16"/>
      <c r="D386" s="17"/>
    </row>
    <row r="387" spans="1:4" s="10" customFormat="1" x14ac:dyDescent="0.25">
      <c r="A387" s="13"/>
      <c r="C387" s="16"/>
      <c r="D387" s="17"/>
    </row>
    <row r="388" spans="1:4" s="10" customFormat="1" x14ac:dyDescent="0.25">
      <c r="A388" s="13"/>
      <c r="C388" s="16"/>
      <c r="D388" s="17"/>
    </row>
    <row r="389" spans="1:4" s="10" customFormat="1" x14ac:dyDescent="0.25">
      <c r="A389" s="13"/>
      <c r="C389" s="16"/>
      <c r="D389" s="17"/>
    </row>
    <row r="390" spans="1:4" s="10" customFormat="1" x14ac:dyDescent="0.25">
      <c r="A390" s="13"/>
      <c r="C390" s="16"/>
      <c r="D390" s="17"/>
    </row>
    <row r="391" spans="1:4" s="10" customFormat="1" x14ac:dyDescent="0.25">
      <c r="A391" s="13"/>
      <c r="C391" s="16"/>
      <c r="D391" s="17"/>
    </row>
    <row r="392" spans="1:4" s="10" customFormat="1" x14ac:dyDescent="0.25">
      <c r="A392" s="13"/>
      <c r="C392" s="16"/>
      <c r="D392" s="17"/>
    </row>
    <row r="393" spans="1:4" s="10" customFormat="1" x14ac:dyDescent="0.25">
      <c r="A393" s="13"/>
      <c r="C393" s="16"/>
      <c r="D393" s="17"/>
    </row>
    <row r="394" spans="1:4" s="10" customFormat="1" x14ac:dyDescent="0.25">
      <c r="A394" s="13"/>
      <c r="C394" s="16"/>
      <c r="D394" s="17"/>
    </row>
    <row r="395" spans="1:4" s="10" customFormat="1" x14ac:dyDescent="0.25">
      <c r="A395" s="13"/>
      <c r="C395" s="16"/>
      <c r="D395" s="17"/>
    </row>
    <row r="396" spans="1:4" s="10" customFormat="1" x14ac:dyDescent="0.25">
      <c r="A396" s="13"/>
      <c r="C396" s="16"/>
      <c r="D396" s="17"/>
    </row>
    <row r="397" spans="1:4" s="10" customFormat="1" x14ac:dyDescent="0.25">
      <c r="A397" s="13"/>
      <c r="C397" s="16"/>
      <c r="D397" s="17"/>
    </row>
    <row r="398" spans="1:4" s="10" customFormat="1" x14ac:dyDescent="0.25">
      <c r="A398" s="13"/>
      <c r="C398" s="16"/>
      <c r="D398" s="17"/>
    </row>
    <row r="399" spans="1:4" s="10" customFormat="1" x14ac:dyDescent="0.25">
      <c r="A399" s="13"/>
      <c r="C399" s="16"/>
      <c r="D399" s="17"/>
    </row>
    <row r="400" spans="1:4" s="10" customFormat="1" x14ac:dyDescent="0.25">
      <c r="A400" s="13"/>
      <c r="C400" s="16"/>
      <c r="D400" s="17"/>
    </row>
    <row r="401" spans="1:4" s="10" customFormat="1" x14ac:dyDescent="0.25">
      <c r="A401" s="13"/>
      <c r="C401" s="16"/>
      <c r="D401" s="17"/>
    </row>
    <row r="402" spans="1:4" s="10" customFormat="1" x14ac:dyDescent="0.25">
      <c r="A402" s="13"/>
      <c r="C402" s="16"/>
      <c r="D402" s="17"/>
    </row>
    <row r="403" spans="1:4" s="10" customFormat="1" x14ac:dyDescent="0.25">
      <c r="A403" s="13"/>
      <c r="C403" s="16"/>
      <c r="D403" s="17"/>
    </row>
    <row r="404" spans="1:4" s="10" customFormat="1" x14ac:dyDescent="0.25">
      <c r="A404" s="13"/>
      <c r="C404" s="16"/>
      <c r="D404" s="17"/>
    </row>
    <row r="405" spans="1:4" s="10" customFormat="1" x14ac:dyDescent="0.25">
      <c r="A405" s="13"/>
      <c r="C405" s="16"/>
      <c r="D405" s="17"/>
    </row>
    <row r="406" spans="1:4" s="10" customFormat="1" x14ac:dyDescent="0.25">
      <c r="A406" s="13"/>
      <c r="C406" s="16"/>
      <c r="D406" s="17"/>
    </row>
    <row r="407" spans="1:4" s="10" customFormat="1" x14ac:dyDescent="0.25">
      <c r="A407" s="13"/>
      <c r="C407" s="16"/>
      <c r="D407" s="17"/>
    </row>
    <row r="408" spans="1:4" s="10" customFormat="1" x14ac:dyDescent="0.25">
      <c r="A408" s="13"/>
      <c r="C408" s="16"/>
      <c r="D408" s="17"/>
    </row>
    <row r="409" spans="1:4" s="10" customFormat="1" x14ac:dyDescent="0.25">
      <c r="A409" s="13"/>
      <c r="C409" s="16"/>
      <c r="D409" s="17"/>
    </row>
    <row r="410" spans="1:4" s="10" customFormat="1" x14ac:dyDescent="0.25">
      <c r="A410" s="13"/>
      <c r="C410" s="16"/>
      <c r="D410" s="17"/>
    </row>
    <row r="411" spans="1:4" s="10" customFormat="1" x14ac:dyDescent="0.25">
      <c r="A411" s="13"/>
      <c r="C411" s="16"/>
      <c r="D411" s="17"/>
    </row>
    <row r="412" spans="1:4" s="10" customFormat="1" x14ac:dyDescent="0.25">
      <c r="A412" s="13"/>
      <c r="C412" s="16"/>
      <c r="D412" s="17"/>
    </row>
    <row r="413" spans="1:4" s="10" customFormat="1" x14ac:dyDescent="0.25">
      <c r="A413" s="13"/>
      <c r="C413" s="16"/>
      <c r="D413" s="17"/>
    </row>
    <row r="414" spans="1:4" s="10" customFormat="1" x14ac:dyDescent="0.25">
      <c r="A414" s="13"/>
      <c r="C414" s="16"/>
      <c r="D414" s="17"/>
    </row>
    <row r="415" spans="1:4" s="10" customFormat="1" x14ac:dyDescent="0.25">
      <c r="A415" s="13"/>
      <c r="C415" s="16"/>
      <c r="D415" s="17"/>
    </row>
    <row r="416" spans="1:4" s="10" customFormat="1" x14ac:dyDescent="0.25">
      <c r="A416" s="13"/>
      <c r="C416" s="16"/>
      <c r="D416" s="17"/>
    </row>
    <row r="417" spans="1:4" s="10" customFormat="1" x14ac:dyDescent="0.25">
      <c r="A417" s="13"/>
      <c r="C417" s="16"/>
      <c r="D417" s="17"/>
    </row>
    <row r="418" spans="1:4" s="10" customFormat="1" x14ac:dyDescent="0.25">
      <c r="A418" s="13"/>
      <c r="C418" s="16"/>
      <c r="D418" s="17"/>
    </row>
    <row r="419" spans="1:4" s="10" customFormat="1" x14ac:dyDescent="0.25">
      <c r="A419" s="13"/>
      <c r="C419" s="16"/>
      <c r="D419" s="17"/>
    </row>
    <row r="420" spans="1:4" s="10" customFormat="1" x14ac:dyDescent="0.25">
      <c r="A420" s="13"/>
      <c r="C420" s="16"/>
      <c r="D420" s="17"/>
    </row>
    <row r="421" spans="1:4" s="10" customFormat="1" x14ac:dyDescent="0.25">
      <c r="A421" s="13"/>
      <c r="C421" s="16"/>
      <c r="D421" s="17"/>
    </row>
    <row r="422" spans="1:4" s="10" customFormat="1" x14ac:dyDescent="0.25">
      <c r="A422" s="13"/>
      <c r="C422" s="16"/>
      <c r="D422" s="17"/>
    </row>
    <row r="423" spans="1:4" s="10" customFormat="1" x14ac:dyDescent="0.25">
      <c r="A423" s="13"/>
      <c r="C423" s="16"/>
      <c r="D423" s="17"/>
    </row>
    <row r="424" spans="1:4" s="10" customFormat="1" x14ac:dyDescent="0.25">
      <c r="A424" s="13"/>
      <c r="C424" s="16"/>
      <c r="D424" s="17"/>
    </row>
    <row r="425" spans="1:4" s="10" customFormat="1" x14ac:dyDescent="0.25">
      <c r="A425" s="13"/>
      <c r="C425" s="16"/>
      <c r="D425" s="17"/>
    </row>
    <row r="426" spans="1:4" s="10" customFormat="1" x14ac:dyDescent="0.25">
      <c r="A426" s="13"/>
      <c r="C426" s="16"/>
      <c r="D426" s="17"/>
    </row>
    <row r="427" spans="1:4" s="10" customFormat="1" x14ac:dyDescent="0.25">
      <c r="A427" s="13"/>
      <c r="C427" s="16"/>
      <c r="D427" s="17"/>
    </row>
    <row r="428" spans="1:4" s="10" customFormat="1" x14ac:dyDescent="0.25">
      <c r="A428" s="13"/>
      <c r="C428" s="16"/>
      <c r="D428" s="17"/>
    </row>
    <row r="429" spans="1:4" s="10" customFormat="1" x14ac:dyDescent="0.25">
      <c r="A429" s="13"/>
      <c r="C429" s="16"/>
      <c r="D429" s="17"/>
    </row>
    <row r="430" spans="1:4" s="10" customFormat="1" x14ac:dyDescent="0.25">
      <c r="A430" s="13"/>
      <c r="C430" s="16"/>
      <c r="D430" s="17"/>
    </row>
    <row r="431" spans="1:4" s="10" customFormat="1" x14ac:dyDescent="0.25">
      <c r="A431" s="13"/>
      <c r="C431" s="16"/>
      <c r="D431" s="17"/>
    </row>
    <row r="432" spans="1:4" s="10" customFormat="1" x14ac:dyDescent="0.25">
      <c r="A432" s="13"/>
      <c r="C432" s="16"/>
      <c r="D432" s="17"/>
    </row>
    <row r="433" spans="1:4" s="10" customFormat="1" x14ac:dyDescent="0.25">
      <c r="A433" s="13"/>
      <c r="C433" s="16"/>
      <c r="D433" s="17"/>
    </row>
    <row r="434" spans="1:4" s="10" customFormat="1" x14ac:dyDescent="0.25">
      <c r="A434" s="13"/>
      <c r="C434" s="16"/>
      <c r="D434" s="17"/>
    </row>
    <row r="435" spans="1:4" s="10" customFormat="1" x14ac:dyDescent="0.25">
      <c r="A435" s="13"/>
      <c r="C435" s="16"/>
      <c r="D435" s="17"/>
    </row>
    <row r="436" spans="1:4" s="10" customFormat="1" x14ac:dyDescent="0.25">
      <c r="A436" s="13"/>
      <c r="C436" s="16"/>
      <c r="D436" s="17"/>
    </row>
    <row r="437" spans="1:4" s="10" customFormat="1" x14ac:dyDescent="0.25">
      <c r="A437" s="13"/>
      <c r="C437" s="16"/>
      <c r="D437" s="17"/>
    </row>
    <row r="438" spans="1:4" s="10" customFormat="1" x14ac:dyDescent="0.25">
      <c r="A438" s="13"/>
      <c r="C438" s="16"/>
      <c r="D438" s="17"/>
    </row>
    <row r="439" spans="1:4" s="10" customFormat="1" x14ac:dyDescent="0.25">
      <c r="A439" s="13"/>
      <c r="C439" s="16"/>
      <c r="D439" s="17"/>
    </row>
    <row r="440" spans="1:4" s="10" customFormat="1" x14ac:dyDescent="0.25">
      <c r="A440" s="13"/>
      <c r="C440" s="16"/>
      <c r="D440" s="17"/>
    </row>
    <row r="441" spans="1:4" s="10" customFormat="1" x14ac:dyDescent="0.25">
      <c r="A441" s="13"/>
      <c r="C441" s="16"/>
      <c r="D441" s="17"/>
    </row>
    <row r="442" spans="1:4" s="10" customFormat="1" x14ac:dyDescent="0.25">
      <c r="A442" s="13"/>
      <c r="C442" s="16"/>
      <c r="D442" s="17"/>
    </row>
    <row r="443" spans="1:4" s="10" customFormat="1" x14ac:dyDescent="0.25">
      <c r="A443" s="13"/>
      <c r="C443" s="16"/>
      <c r="D443" s="17"/>
    </row>
    <row r="444" spans="1:4" s="10" customFormat="1" x14ac:dyDescent="0.25">
      <c r="A444" s="13"/>
      <c r="C444" s="16"/>
      <c r="D444" s="17"/>
    </row>
    <row r="445" spans="1:4" s="10" customFormat="1" x14ac:dyDescent="0.25">
      <c r="A445" s="13"/>
      <c r="C445" s="16"/>
      <c r="D445" s="17"/>
    </row>
    <row r="446" spans="1:4" s="10" customFormat="1" x14ac:dyDescent="0.25">
      <c r="A446" s="13"/>
      <c r="C446" s="16"/>
      <c r="D446" s="17"/>
    </row>
    <row r="447" spans="1:4" s="10" customFormat="1" x14ac:dyDescent="0.25">
      <c r="A447" s="13"/>
      <c r="C447" s="16"/>
      <c r="D447" s="17"/>
    </row>
    <row r="448" spans="1:4" s="10" customFormat="1" x14ac:dyDescent="0.25">
      <c r="A448" s="13"/>
      <c r="C448" s="16"/>
      <c r="D448" s="17"/>
    </row>
    <row r="449" spans="1:7" s="10" customFormat="1" x14ac:dyDescent="0.25">
      <c r="A449" s="13"/>
      <c r="C449" s="16"/>
      <c r="D449" s="17"/>
    </row>
    <row r="450" spans="1:7" s="10" customFormat="1" x14ac:dyDescent="0.25">
      <c r="A450" s="13"/>
      <c r="C450" s="16"/>
      <c r="D450" s="17"/>
    </row>
    <row r="451" spans="1:7" s="10" customFormat="1" x14ac:dyDescent="0.25">
      <c r="A451" s="13"/>
      <c r="C451" s="16"/>
      <c r="D451" s="17"/>
    </row>
    <row r="452" spans="1:7" s="10" customFormat="1" x14ac:dyDescent="0.25">
      <c r="A452" s="13"/>
      <c r="C452" s="16"/>
      <c r="D452" s="17"/>
    </row>
    <row r="453" spans="1:7" s="10" customFormat="1" x14ac:dyDescent="0.25">
      <c r="A453" s="13"/>
      <c r="C453" s="16"/>
      <c r="D453" s="17"/>
      <c r="G453" s="9"/>
    </row>
    <row r="454" spans="1:7" s="10" customFormat="1" x14ac:dyDescent="0.25">
      <c r="A454" s="13"/>
      <c r="C454" s="16"/>
      <c r="D454" s="17"/>
      <c r="G454" s="9"/>
    </row>
    <row r="455" spans="1:7" s="10" customFormat="1" x14ac:dyDescent="0.25">
      <c r="A455" s="13"/>
      <c r="C455" s="16"/>
      <c r="D455" s="17"/>
      <c r="G455" s="9"/>
    </row>
    <row r="456" spans="1:7" s="10" customFormat="1" x14ac:dyDescent="0.25">
      <c r="A456" s="13"/>
      <c r="C456" s="16"/>
      <c r="D456" s="17"/>
      <c r="G456" s="9"/>
    </row>
    <row r="457" spans="1:7" s="10" customFormat="1" x14ac:dyDescent="0.25">
      <c r="A457" s="13"/>
      <c r="C457" s="16"/>
      <c r="D457" s="17"/>
      <c r="G457" s="9"/>
    </row>
    <row r="458" spans="1:7" s="10" customFormat="1" x14ac:dyDescent="0.25">
      <c r="A458" s="13"/>
      <c r="C458" s="16"/>
      <c r="D458" s="17"/>
      <c r="G458" s="9"/>
    </row>
    <row r="459" spans="1:7" s="10" customFormat="1" x14ac:dyDescent="0.25">
      <c r="A459" s="13"/>
      <c r="C459" s="16"/>
      <c r="D459" s="17"/>
      <c r="G459" s="9"/>
    </row>
    <row r="460" spans="1:7" s="10" customFormat="1" x14ac:dyDescent="0.25">
      <c r="A460" s="13"/>
      <c r="C460" s="16"/>
      <c r="D460" s="17"/>
      <c r="G460" s="9"/>
    </row>
    <row r="461" spans="1:7" s="10" customFormat="1" x14ac:dyDescent="0.25">
      <c r="A461" s="13"/>
      <c r="C461" s="16"/>
      <c r="D461" s="17"/>
      <c r="G461" s="9"/>
    </row>
    <row r="462" spans="1:7" s="10" customFormat="1" x14ac:dyDescent="0.25">
      <c r="A462" s="13"/>
      <c r="C462" s="16"/>
      <c r="D462" s="17"/>
      <c r="G462" s="9"/>
    </row>
    <row r="463" spans="1:7" s="10" customFormat="1" x14ac:dyDescent="0.25">
      <c r="A463" s="13"/>
      <c r="C463" s="16"/>
      <c r="D463" s="17"/>
      <c r="G463" s="9"/>
    </row>
    <row r="464" spans="1:7" s="10" customFormat="1" x14ac:dyDescent="0.25">
      <c r="A464" s="13"/>
      <c r="C464" s="16"/>
      <c r="D464" s="17"/>
      <c r="G464" s="9"/>
    </row>
    <row r="465" spans="1:15" s="10" customFormat="1" x14ac:dyDescent="0.25">
      <c r="A465" s="13"/>
      <c r="C465" s="16"/>
      <c r="D465" s="17"/>
      <c r="G465" s="9"/>
    </row>
    <row r="466" spans="1:15" s="10" customFormat="1" x14ac:dyDescent="0.25">
      <c r="A466" s="13"/>
      <c r="C466" s="16"/>
      <c r="D466" s="17"/>
      <c r="G466" s="9"/>
    </row>
    <row r="467" spans="1:15" s="10" customFormat="1" x14ac:dyDescent="0.25">
      <c r="A467" s="13"/>
      <c r="C467" s="16"/>
      <c r="D467" s="17"/>
      <c r="G467" s="9"/>
    </row>
    <row r="468" spans="1:15" s="10" customFormat="1" x14ac:dyDescent="0.25">
      <c r="A468" s="13"/>
      <c r="C468" s="16"/>
      <c r="D468" s="17"/>
      <c r="G468" s="9"/>
      <c r="H468" s="9"/>
      <c r="I468" s="9"/>
    </row>
    <row r="469" spans="1:15" s="10" customFormat="1" x14ac:dyDescent="0.25">
      <c r="A469" s="13"/>
      <c r="C469" s="16"/>
      <c r="D469" s="17"/>
      <c r="G469" s="9"/>
      <c r="H469" s="9"/>
      <c r="I469" s="9"/>
    </row>
    <row r="470" spans="1:15" s="10" customFormat="1" x14ac:dyDescent="0.25">
      <c r="A470" s="13"/>
      <c r="C470" s="16"/>
      <c r="D470" s="17"/>
      <c r="G470" s="9"/>
      <c r="H470" s="9"/>
      <c r="I470" s="9"/>
    </row>
    <row r="471" spans="1:15" s="10" customFormat="1" x14ac:dyDescent="0.25">
      <c r="A471" s="13"/>
      <c r="C471" s="16"/>
      <c r="D471" s="17"/>
      <c r="G471" s="9"/>
      <c r="H471" s="9"/>
      <c r="I471" s="9"/>
    </row>
    <row r="472" spans="1:15" s="10" customFormat="1" x14ac:dyDescent="0.25">
      <c r="A472" s="13"/>
      <c r="C472" s="16"/>
      <c r="D472" s="17"/>
      <c r="E472" s="9"/>
      <c r="G472" s="9"/>
      <c r="H472" s="9"/>
      <c r="I472" s="9"/>
    </row>
    <row r="473" spans="1:15" s="10" customFormat="1" x14ac:dyDescent="0.25">
      <c r="A473" s="13"/>
      <c r="C473" s="16"/>
      <c r="D473" s="17"/>
      <c r="E473" s="9"/>
      <c r="G473" s="9"/>
      <c r="H473" s="9"/>
      <c r="I473" s="9"/>
    </row>
    <row r="474" spans="1:15" s="10" customFormat="1" x14ac:dyDescent="0.25">
      <c r="A474" s="13"/>
      <c r="C474" s="16"/>
      <c r="D474" s="17"/>
      <c r="E474" s="9"/>
      <c r="G474" s="9"/>
      <c r="H474" s="9"/>
      <c r="I474" s="9"/>
    </row>
    <row r="475" spans="1:15" s="10" customFormat="1" x14ac:dyDescent="0.25">
      <c r="A475" s="13"/>
      <c r="C475" s="16"/>
      <c r="D475" s="17"/>
      <c r="E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1:15" s="10" customFormat="1" x14ac:dyDescent="0.25">
      <c r="A476" s="13"/>
      <c r="C476" s="16"/>
      <c r="D476" s="17"/>
      <c r="E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1:15" s="10" customFormat="1" x14ac:dyDescent="0.25">
      <c r="A477" s="13"/>
      <c r="C477" s="16"/>
      <c r="D477" s="17"/>
      <c r="E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1:15" s="10" customFormat="1" x14ac:dyDescent="0.25">
      <c r="A478" s="13"/>
      <c r="C478" s="16"/>
      <c r="D478" s="17"/>
      <c r="E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1:15" s="10" customFormat="1" x14ac:dyDescent="0.25">
      <c r="A479" s="13"/>
      <c r="C479" s="16"/>
      <c r="D479" s="17"/>
      <c r="E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1:15" s="10" customFormat="1" x14ac:dyDescent="0.25">
      <c r="A480" s="13"/>
      <c r="C480" s="16"/>
      <c r="D480" s="17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1:15" s="10" customFormat="1" x14ac:dyDescent="0.25">
      <c r="A481" s="13"/>
      <c r="C481" s="16"/>
      <c r="D481" s="17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1:15" s="10" customFormat="1" x14ac:dyDescent="0.25">
      <c r="A482" s="13"/>
      <c r="C482" s="16"/>
      <c r="D482" s="17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1:15" s="10" customFormat="1" x14ac:dyDescent="0.25">
      <c r="A483" s="13"/>
      <c r="C483" s="16"/>
      <c r="D483" s="17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1:15" s="10" customFormat="1" x14ac:dyDescent="0.25">
      <c r="A484" s="13"/>
      <c r="C484" s="16"/>
      <c r="D484" s="17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1:15" s="10" customFormat="1" x14ac:dyDescent="0.25">
      <c r="A485" s="13"/>
      <c r="C485" s="16"/>
      <c r="D485" s="17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1:15" s="10" customFormat="1" x14ac:dyDescent="0.25">
      <c r="A486" s="13"/>
      <c r="C486" s="16"/>
      <c r="D486" s="17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</sheetData>
  <mergeCells count="46">
    <mergeCell ref="A2:D2"/>
    <mergeCell ref="A3:A4"/>
    <mergeCell ref="B3:B4"/>
    <mergeCell ref="C3:D3"/>
    <mergeCell ref="A65:A70"/>
    <mergeCell ref="A5:A10"/>
    <mergeCell ref="A11:A16"/>
    <mergeCell ref="A17:A22"/>
    <mergeCell ref="A23:A28"/>
    <mergeCell ref="A29:A34"/>
    <mergeCell ref="A35:A40"/>
    <mergeCell ref="A41:A46"/>
    <mergeCell ref="A47:A52"/>
    <mergeCell ref="A53:A58"/>
    <mergeCell ref="A59:A64"/>
    <mergeCell ref="A137:A142"/>
    <mergeCell ref="A71:A76"/>
    <mergeCell ref="A77:A82"/>
    <mergeCell ref="A83:A88"/>
    <mergeCell ref="A89:A94"/>
    <mergeCell ref="A95:A100"/>
    <mergeCell ref="A101:A106"/>
    <mergeCell ref="A107:A112"/>
    <mergeCell ref="A113:A118"/>
    <mergeCell ref="A119:A124"/>
    <mergeCell ref="A125:A130"/>
    <mergeCell ref="A131:A136"/>
    <mergeCell ref="A209:A214"/>
    <mergeCell ref="A143:A148"/>
    <mergeCell ref="A149:A154"/>
    <mergeCell ref="A155:A160"/>
    <mergeCell ref="A161:A166"/>
    <mergeCell ref="A167:A172"/>
    <mergeCell ref="A173:A178"/>
    <mergeCell ref="A179:A184"/>
    <mergeCell ref="A185:A190"/>
    <mergeCell ref="A191:A196"/>
    <mergeCell ref="A197:A202"/>
    <mergeCell ref="A203:A208"/>
    <mergeCell ref="A251:A256"/>
    <mergeCell ref="A215:A220"/>
    <mergeCell ref="A221:A226"/>
    <mergeCell ref="A227:A232"/>
    <mergeCell ref="A233:A238"/>
    <mergeCell ref="A239:A244"/>
    <mergeCell ref="A245:A250"/>
  </mergeCells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headerFooter>
    <oddHeader>&amp;C&amp;P</oddHeader>
  </headerFooter>
  <rowBreaks count="5" manualBreakCount="5">
    <brk id="28" max="3" man="1"/>
    <brk id="118" max="3" man="1"/>
    <brk id="142" max="3" man="1"/>
    <brk id="166" max="3" man="1"/>
    <brk id="25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 год</vt:lpstr>
      <vt:lpstr>'2019 год'!Заголовки_для_печати</vt:lpstr>
      <vt:lpstr>'2019 год'!Область_печати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2020-05-06T02:08:16Z</dcterms:modified>
</cp:coreProperties>
</file>