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276" windowWidth="9720" windowHeight="7320" tabRatio="735" activeTab="1"/>
  </bookViews>
  <sheets>
    <sheet name="об индикаторах 2015-2021" sheetId="1" r:id="rId1"/>
    <sheet name="о фин ресурсах 2015-2021" sheetId="2" r:id="rId2"/>
  </sheets>
  <definedNames>
    <definedName name="_xlnm.Print_Area" localSheetId="1">'о фин ресурсах 2015-2021'!$A$1:$D$285</definedName>
    <definedName name="_xlnm.Print_Area" localSheetId="0">'об индикаторах 2015-2021'!$A$2:$G$57</definedName>
  </definedNames>
  <calcPr fullCalcOnLoad="1"/>
</workbook>
</file>

<file path=xl/sharedStrings.xml><?xml version="1.0" encoding="utf-8"?>
<sst xmlns="http://schemas.openxmlformats.org/spreadsheetml/2006/main" count="460" uniqueCount="150">
  <si>
    <t>Отчет</t>
  </si>
  <si>
    <t>№ п/п</t>
  </si>
  <si>
    <t>о достижении значений целевых показателей (индикаторов)</t>
  </si>
  <si>
    <t>муниципальной программы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</si>
  <si>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</si>
  <si>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</si>
  <si>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</si>
  <si>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Отчетный год</t>
  </si>
  <si>
    <t>план</t>
  </si>
  <si>
    <t>Обоснование отклонений значений целевого показателя (индикатора) на конец отчетного года (при наличии)</t>
  </si>
  <si>
    <t>Муниципальная программа, подпрограмма, мероприятие</t>
  </si>
  <si>
    <t>1.</t>
  </si>
  <si>
    <t>2.</t>
  </si>
  <si>
    <t>3.</t>
  </si>
  <si>
    <t>об объеме финансовых ресурсов</t>
  </si>
  <si>
    <t>Источник финансирования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</si>
  <si>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</si>
  <si>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</si>
  <si>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</si>
  <si>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</si>
  <si>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бюджетов государственных внебюджетных фондов</t>
  </si>
  <si>
    <t>средства юридических и физических лиц</t>
  </si>
  <si>
    <t>Количество семей, получивших субсидию на оплату жилого помещения и коммунальных услуг</t>
  </si>
  <si>
    <t>Доля детей, получивших ежемесячное пособие на ребенка, в общей численности детей</t>
  </si>
  <si>
    <t>Количество пожилых людей и инвалидов, обеспеченных социальным обслуживанием на дому</t>
  </si>
  <si>
    <t>Доля освоенных средств в общем объеме средств, предусмотренных на реализацию муниципальной программы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</si>
  <si>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</si>
  <si>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</si>
  <si>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</si>
  <si>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</si>
  <si>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</si>
  <si>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</si>
  <si>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</si>
  <si>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</si>
  <si>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</si>
  <si>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</si>
  <si>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</si>
  <si>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</si>
  <si>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</si>
  <si>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1. Подпрограмма «Реализация мер социальной поддержки отдельных категорий граждан»</t>
  </si>
  <si>
    <t>1.1. Обеспечение мер социальной поддержки ветеранов труда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</si>
  <si>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 xml:space="preserve">1.2.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</si>
  <si>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1.3.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</si>
  <si>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1.4. Меры социальной поддержки инвалидов в соответствии с Законом Кемеровской области от 14 февраля 2005 года № 25-ОЗ «О социальной поддержке инвалидов»</t>
  </si>
  <si>
    <t>1.5.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</si>
  <si>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1.6. Дополнительная мера социальной поддержки семей, имеющих детей, в соответствии с Законом Кемеровской области от 25 апреля 2011 года  № 51-ОЗ «О дополнительной мере социальной поддержки семей, имеющих детей»</t>
  </si>
  <si>
    <t xml:space="preserve">1.8.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</si>
  <si>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1.9.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</si>
  <si>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1.11.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</si>
  <si>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 xml:space="preserve">1.12. Предоставление гражданам субсидий на оплату жилого помещения и коммунальных услуг </t>
  </si>
  <si>
    <t>1.14. 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</si>
  <si>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1.15.  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</si>
  <si>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2. Подпрограмма «Развитие социального обслуживания населения»</t>
  </si>
  <si>
    <t>2.1.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</si>
  <si>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2.2.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</si>
  <si>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2.3.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 № 132-ОЗ «О мерах социальной поддержки работников муниципальных учреждений социального обслуживания»</t>
  </si>
  <si>
    <t>3. Подпрограмма «Реализация дополнительных мероприятий,  направленных на повышение качества жизни населения»</t>
  </si>
  <si>
    <t>4. Подпрограмма «Повышение эффективности управления системой социальной поддержки и социального обслуживания»</t>
  </si>
  <si>
    <t>4.1. Социальная поддержка и социальное обслуживание населения в части содержания органов местного самоуправления</t>
  </si>
  <si>
    <t>бюджет города Кемерово</t>
  </si>
  <si>
    <t>Доля малообеспеченных семей в общем числе многодетных семей</t>
  </si>
  <si>
    <t>Количество граждан, получивших материнский (семейный) капитал</t>
  </si>
  <si>
    <t xml:space="preserve">12. </t>
  </si>
  <si>
    <t>Количество граждан, достигших возраста 70 лет и получивших социальную поддержку</t>
  </si>
  <si>
    <t>19.</t>
  </si>
  <si>
    <t>20.</t>
  </si>
  <si>
    <t>Количество произведенных выплат социального пособия на погребение</t>
  </si>
  <si>
    <t>21.</t>
  </si>
  <si>
    <t>22.</t>
  </si>
  <si>
    <t>Количество жен (детей) военнослужащих, проходящих военную службу по призыву, получивших выплаты</t>
  </si>
  <si>
    <t>23.</t>
  </si>
  <si>
    <t>Количество лиц, награжденных нагрудным знаком "Почетный Донор России", получивших выплаты</t>
  </si>
  <si>
    <t>24.</t>
  </si>
  <si>
    <t>25.</t>
  </si>
  <si>
    <t>Количество произведенных выплат гражданам, не подлежащим обязательному социальному страхованию на случай временной нетрудоспособности и в связи с материнством, лицам, уволенным в связи с ликвидацией организаций, прекращением деятельности (полномочий) физическими лицами) в установленном порядке</t>
  </si>
  <si>
    <t>Численность граждан, подвергшихся воздействию радиации, получивших отдельные меры социальной поддержки</t>
  </si>
  <si>
    <t>26.</t>
  </si>
  <si>
    <t>27.</t>
  </si>
  <si>
    <t>Количество произведенных ежемесячных денежных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</si>
  <si>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Количество произведенных ежемесячных денежных  выплат нуждающимся в поддержке семьям в связи с рождением после 31 декабря 2012 года третьего или последующих детей до достижения ребенком возраста 3 лет</t>
  </si>
  <si>
    <t>Доля граждан, получивших социальные услуги в учреждениях социального обслуживания населения, оказывающих услуги на дому, в общем числе граждан, обратившихся за получением социальных услуг в учреждения социального обслуживания населения, оказывающие социальные услуги на дому</t>
  </si>
  <si>
    <t>28.</t>
  </si>
  <si>
    <t>29.</t>
  </si>
  <si>
    <t>Соотношение средней заработной платы социальных работников к средней заработной плате в Кемеровской области</t>
  </si>
  <si>
    <t>30.</t>
  </si>
  <si>
    <t>31.</t>
  </si>
  <si>
    <t>Количество детей-инвалидов, получивших социальную реабилитацию</t>
  </si>
  <si>
    <t>32.</t>
  </si>
  <si>
    <t>33.</t>
  </si>
  <si>
    <t>Количество работников муниципальных учреждений социального обслуживания, получивших меры социальной поддержки</t>
  </si>
  <si>
    <t>34.</t>
  </si>
  <si>
    <t>Доля граждан, получивших адресную социальную помощь, в общем числе нуждающихся граждан, оказавшихся в трудной жизненной ситуации</t>
  </si>
  <si>
    <t>Доля пожилых граждан и инвалидов, привлеченных к активной жизни общества, в общей численности пожилых людей и инвалидов в городе Кемерово</t>
  </si>
  <si>
    <t>35.</t>
  </si>
  <si>
    <t>36.</t>
  </si>
  <si>
    <t>Объем финансовых ресурсов за отчетный год, тыс. рублей</t>
  </si>
  <si>
    <t xml:space="preserve">Наименование </t>
  </si>
  <si>
    <t>Фактическое исполнение за год, предшествующий отчетному (при наличии)</t>
  </si>
  <si>
    <t>факт</t>
  </si>
  <si>
    <t xml:space="preserve">Муниципальная программа "Социальная поддержка населения города Кемерово" </t>
  </si>
  <si>
    <t>ТЫС РУБ</t>
  </si>
  <si>
    <t>Среднегодовой доход инвалида за счет предоставления мер социальной поддержки</t>
  </si>
  <si>
    <t>ПРОЦ</t>
  </si>
  <si>
    <t>ТЫС ЧЕЛ</t>
  </si>
  <si>
    <t>ТЫС ЕД</t>
  </si>
  <si>
    <t>Среднегодовой доход отдельных категорий граждан за счет предоставления мер социальной поддержки</t>
  </si>
  <si>
    <t>Среднегодовой доход отдельных категорий граждан из числа региональных льготников за счет предоставления мер социальной поддержки по оплате жилищно-коммунальных услуг</t>
  </si>
  <si>
    <t>Среднегодовой доход отдельных категорий граждан из числа федеральных льготников за счет предоставления мер социальной поддержки по оплате жилищно-коммунальных услуг</t>
  </si>
  <si>
    <t>Количество получателей социальных услуг</t>
  </si>
  <si>
    <t>ЧЕЛ</t>
  </si>
  <si>
    <t>Среднегодовой доход ветерана труда за счет предоставления мер социальной поддержки</t>
  </si>
  <si>
    <t>Среднегодовой доход труженика тыла за счет предоставления мер социальной поддержки</t>
  </si>
  <si>
    <t>Среднегодовой доход реабилитированного лица и лица, признанного пострадавшим от политических репрессий, за счет предоставления мер социальной поддержки</t>
  </si>
  <si>
    <t>Среднегодовой доход многодетной семьи за счет предоставления мер социальной поддержки</t>
  </si>
  <si>
    <t>Среднегодовой доход многодетной матери за счет предоставления мер социальной поддержки</t>
  </si>
  <si>
    <t>Среднегодовой доход приемных родителей за счет предоставления мер социальной поддержки</t>
  </si>
  <si>
    <t>Среднегодовой размер пенсии Кемеровской области на одного получателя</t>
  </si>
  <si>
    <t>Среднегодовой размер государственной социальной помощи на одного получателя</t>
  </si>
  <si>
    <t>Среднегодовой размер денежной выплаты взамен получения продуктового набора на одного получателя</t>
  </si>
  <si>
    <t>Среднегодовой размер компенсаций страховых премий по договорам обязательного страхования гражданской ответственности владельцев транспортных средств на одного получателя</t>
  </si>
  <si>
    <t>Среднегодовой размер адресной поддержки детям работников, погибших (умерших) в результате несчастных случаев на производстве на угледобывающих и горнорудных предприятиях, по оплате проезда на всех видах городского пассажирского транспорта (на одного ребенка)</t>
  </si>
  <si>
    <t>Количество граждан, получивших социальную поддержку по оплате проезда отдельными видами транспорта</t>
  </si>
  <si>
    <t>Количество семей с детьми, охваченных социальным обслуживанием</t>
  </si>
  <si>
    <t>1.13. Пособие на ребенка в соответствии с Законом Кемеровской области от 18  ноября 2004 года № 75-ОЗ «О размере, порядке назначения и выплаты пособия на ребенка»</t>
  </si>
  <si>
    <t>18.</t>
  </si>
  <si>
    <t>1.15.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</si>
  <si>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1.16. 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</si>
  <si>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1.18.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</si>
  <si>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1.19.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 средств»</t>
  </si>
  <si>
    <t>1.20.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</si>
  <si>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1.22. Оплата жилищно-коммунальных услуг отдельным категориям граждан</t>
  </si>
  <si>
    <t>1.23.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«О государственных пособиях гражданам, имеющим детей»</t>
  </si>
  <si>
    <t>за 2018 год</t>
  </si>
  <si>
    <t>"Социальная поддержка населения города Кемерово" на 2015-2021 годы"</t>
  </si>
  <si>
    <t>Соотношение средней заработной платы социальных работников к среднемесячному доходу от трудовой деятельности в регионе</t>
  </si>
  <si>
    <t>Доля возмещения затрат в общем объеме расходов, подлежащих к возмещению на погребение умерших граждан, заключивших договор пожизненной ренты</t>
  </si>
  <si>
    <t>37.</t>
  </si>
  <si>
    <t>Количество лиц, получивших ежемесячную выплату</t>
  </si>
  <si>
    <t>38.</t>
  </si>
  <si>
    <t>кассовое исполнение (на отчетную дату)</t>
  </si>
  <si>
    <t>1.10.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</si>
  <si>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1.17.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</si>
  <si>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1.24.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</si>
  <si>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1.25.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</si>
  <si>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3.2. Поддержка социально ориентированных некоммерческих организаций</t>
  </si>
  <si>
    <t>3.1. Выполнение публичных обязательств органов местного самоуправления в области социальной политики</t>
  </si>
  <si>
    <t>1.27. Выполнение полномочий Российской Федерации по осуществлению ежемесячной выплаты в связи с рождением (усыновлением) первого ребенка</t>
  </si>
  <si>
    <t>1.26.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№97-ОЗ "О мерах социальной поддержки по оплате проезда отдельными видами транспорта"</t>
  </si>
  <si>
    <t>1.21. Осуществление полномочия по осуществлению ежегодной денежной выплаты лицам, награжденным нагрудным знаком «Почетный донор России»</t>
  </si>
  <si>
    <t>1.7. Ежемесячная денежная выплата, назначаемая в случае рождения третьего ребенка или последующих детей до достижения ребенком возраста 3 лет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</si>
</sst>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00"/>
    <numFmt numFmtId="187" formatCode="0.00000000"/>
    <numFmt numFmtId="188" formatCode="0.000000000"/>
    <numFmt numFmtId="189" formatCode="0.00000"/>
    <numFmt numFmtId="190" formatCode="0.0000"/>
    <numFmt numFmtId="191" formatCode="0.000"/>
    <numFmt numFmtId="192" formatCode="0.0"/>
    <numFmt numFmtId="193" formatCode="#,##0.000"/>
    <numFmt numFmtId="194" formatCode="#,##0.0000"/>
    <numFmt numFmtId="195" formatCode="0.0%"/>
    <numFmt numFmtId="196" formatCode="#,##0.00000"/>
    <numFmt numFmtId="197" formatCode="#,##0.000000"/>
    <numFmt numFmtId="198" formatCode="#,##0.0000000"/>
  </numFmts>
  <fonts count="4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84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/>
    </xf>
    <xf numFmtId="184" fontId="4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top" wrapText="1"/>
    </xf>
    <xf numFmtId="192" fontId="1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1" fontId="4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194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H56"/>
  <sheetViews>
    <sheetView zoomScalePageLayoutView="0" workbookViewId="0" topLeftCell="A1">
      <selection activeCell="A55" sqref="A55:I59"/>
    </sheetView>
  </sheetViews>
  <sheetFormatPr defaultColWidth="9.140625" defaultRowHeight="12.75" outlineLevelRow="1" outlineLevelCol="1"/>
  <cols>
    <col min="1" max="1" width="4.140625" style="0" customWidth="1"/>
    <col min="2" max="2" width="49.00390625" style="0" customWidth="1"/>
    <col min="3" max="3" width="12.28125" style="0" customWidth="1"/>
    <col min="4" max="4" width="17.421875" style="0" customWidth="1"/>
    <col min="5" max="5" width="7.57421875" style="0" customWidth="1"/>
    <col min="6" max="6" width="9.57421875" style="0" customWidth="1"/>
    <col min="7" max="7" width="40.8515625" style="0" hidden="1" customWidth="1" outlineLevel="1"/>
    <col min="8" max="8" width="9.140625" style="0" customWidth="1" collapsed="1"/>
  </cols>
  <sheetData>
    <row r="2" spans="1:7" ht="15">
      <c r="A2" s="49" t="s">
        <v>0</v>
      </c>
      <c r="B2" s="49"/>
      <c r="C2" s="49"/>
      <c r="D2" s="49"/>
      <c r="E2" s="49"/>
      <c r="F2" s="49"/>
      <c r="G2" s="10"/>
    </row>
    <row r="3" spans="1:7" ht="15">
      <c r="A3" s="49" t="s">
        <v>2</v>
      </c>
      <c r="B3" s="49"/>
      <c r="C3" s="49"/>
      <c r="D3" s="49"/>
      <c r="E3" s="49"/>
      <c r="F3" s="49"/>
      <c r="G3" s="10"/>
    </row>
    <row r="4" spans="1:7" ht="15">
      <c r="A4" s="49" t="s">
        <v>3</v>
      </c>
      <c r="B4" s="49"/>
      <c r="C4" s="49"/>
      <c r="D4" s="49"/>
      <c r="E4" s="49"/>
      <c r="F4" s="49"/>
      <c r="G4" s="10"/>
    </row>
    <row r="5" spans="1:7" ht="15">
      <c r="A5" s="49" t="s">
        <v>133</v>
      </c>
      <c r="B5" s="49"/>
      <c r="C5" s="49"/>
      <c r="D5" s="49"/>
      <c r="E5" s="49"/>
      <c r="F5" s="49"/>
      <c r="G5" s="10"/>
    </row>
    <row r="6" spans="1:7" ht="13.5">
      <c r="A6" s="48" t="s">
        <v>132</v>
      </c>
      <c r="B6" s="48"/>
      <c r="C6" s="48"/>
      <c r="D6" s="48"/>
      <c r="E6" s="48"/>
      <c r="F6" s="48"/>
      <c r="G6" s="11"/>
    </row>
    <row r="7" spans="1:7" ht="13.5">
      <c r="A7" s="1"/>
      <c r="B7" s="1"/>
      <c r="C7" s="1"/>
      <c r="D7" s="1"/>
      <c r="E7" s="1"/>
      <c r="F7" s="1"/>
      <c r="G7" s="1"/>
    </row>
    <row r="8" spans="1:8" ht="33" customHeight="1">
      <c r="A8" s="52" t="s">
        <v>1</v>
      </c>
      <c r="B8" s="52" t="s">
        <v>4</v>
      </c>
      <c r="C8" s="52" t="s">
        <v>5</v>
      </c>
      <c r="D8" s="52" t="s">
        <v>6</v>
      </c>
      <c r="E8" s="52"/>
      <c r="F8" s="52"/>
      <c r="G8" s="52" t="s">
        <v>9</v>
      </c>
      <c r="H8" s="29"/>
    </row>
    <row r="9" spans="1:8" ht="30" customHeight="1">
      <c r="A9" s="52"/>
      <c r="B9" s="52"/>
      <c r="C9" s="52"/>
      <c r="D9" s="52" t="s">
        <v>97</v>
      </c>
      <c r="E9" s="52" t="s">
        <v>7</v>
      </c>
      <c r="F9" s="52"/>
      <c r="G9" s="52"/>
      <c r="H9" s="29"/>
    </row>
    <row r="10" spans="1:8" ht="57.75" customHeight="1">
      <c r="A10" s="52"/>
      <c r="B10" s="52"/>
      <c r="C10" s="52"/>
      <c r="D10" s="52"/>
      <c r="E10" s="5" t="s">
        <v>8</v>
      </c>
      <c r="F10" s="5" t="s">
        <v>98</v>
      </c>
      <c r="G10" s="52"/>
      <c r="H10" s="29"/>
    </row>
    <row r="11" spans="1:8" ht="13.5" hidden="1" outlineLevel="1">
      <c r="A11" s="50" t="s">
        <v>10</v>
      </c>
      <c r="B11" s="51"/>
      <c r="C11" s="51"/>
      <c r="D11" s="50"/>
      <c r="E11" s="50"/>
      <c r="F11" s="50"/>
      <c r="G11" s="50"/>
      <c r="H11" s="29"/>
    </row>
    <row r="12" spans="1:8" ht="32.25" customHeight="1" collapsed="1">
      <c r="A12" s="19" t="s">
        <v>11</v>
      </c>
      <c r="B12" s="6" t="s">
        <v>110</v>
      </c>
      <c r="C12" s="5" t="s">
        <v>100</v>
      </c>
      <c r="D12" s="14">
        <v>4.5</v>
      </c>
      <c r="E12" s="15">
        <v>4.5</v>
      </c>
      <c r="F12" s="17">
        <v>4.5</v>
      </c>
      <c r="G12" s="4"/>
      <c r="H12" s="41"/>
    </row>
    <row r="13" spans="1:8" ht="32.25" customHeight="1">
      <c r="A13" s="19" t="s">
        <v>12</v>
      </c>
      <c r="B13" s="6" t="s">
        <v>111</v>
      </c>
      <c r="C13" s="5" t="s">
        <v>100</v>
      </c>
      <c r="D13" s="14">
        <v>7.6</v>
      </c>
      <c r="E13" s="15">
        <v>7.6</v>
      </c>
      <c r="F13" s="17">
        <v>7.6</v>
      </c>
      <c r="G13" s="4"/>
      <c r="H13" s="41"/>
    </row>
    <row r="14" spans="1:8" ht="60" customHeight="1">
      <c r="A14" s="19" t="s">
        <v>13</v>
      </c>
      <c r="B14" s="6" t="s">
        <v>112</v>
      </c>
      <c r="C14" s="5" t="s">
        <v>100</v>
      </c>
      <c r="D14" s="14">
        <v>7.1</v>
      </c>
      <c r="E14" s="15">
        <v>9.4</v>
      </c>
      <c r="F14" s="17">
        <v>9.4</v>
      </c>
      <c r="G14" s="4"/>
      <c r="H14" s="41"/>
    </row>
    <row r="15" spans="1:8" ht="32.25" customHeight="1">
      <c r="A15" s="5" t="s">
        <v>26</v>
      </c>
      <c r="B15" s="6" t="s">
        <v>101</v>
      </c>
      <c r="C15" s="5" t="s">
        <v>100</v>
      </c>
      <c r="D15" s="5">
        <v>0.1</v>
      </c>
      <c r="E15" s="15">
        <v>0.1</v>
      </c>
      <c r="F15" s="17">
        <v>0.1</v>
      </c>
      <c r="G15" s="4"/>
      <c r="H15" s="41"/>
    </row>
    <row r="16" spans="1:8" ht="36" customHeight="1">
      <c r="A16" s="5" t="s">
        <v>27</v>
      </c>
      <c r="B16" s="6" t="s">
        <v>113</v>
      </c>
      <c r="C16" s="5" t="s">
        <v>100</v>
      </c>
      <c r="D16" s="5">
        <v>19.6</v>
      </c>
      <c r="E16" s="15">
        <v>19.6</v>
      </c>
      <c r="F16" s="17">
        <v>19.6</v>
      </c>
      <c r="G16" s="4"/>
      <c r="H16" s="41"/>
    </row>
    <row r="17" spans="1:8" ht="33" customHeight="1">
      <c r="A17" s="5" t="s">
        <v>28</v>
      </c>
      <c r="B17" s="6" t="s">
        <v>60</v>
      </c>
      <c r="C17" s="5" t="s">
        <v>102</v>
      </c>
      <c r="D17" s="15">
        <v>52</v>
      </c>
      <c r="E17" s="15">
        <v>52</v>
      </c>
      <c r="F17" s="17">
        <v>52</v>
      </c>
      <c r="G17" s="4"/>
      <c r="H17" s="41"/>
    </row>
    <row r="18" spans="1:8" ht="32.25" customHeight="1">
      <c r="A18" s="5" t="s">
        <v>29</v>
      </c>
      <c r="B18" s="6" t="s">
        <v>61</v>
      </c>
      <c r="C18" s="5" t="s">
        <v>103</v>
      </c>
      <c r="D18" s="5">
        <v>0.396</v>
      </c>
      <c r="E18" s="22">
        <v>0.41</v>
      </c>
      <c r="F18" s="23">
        <v>0.41</v>
      </c>
      <c r="G18" s="4"/>
      <c r="H18" s="41"/>
    </row>
    <row r="19" spans="1:8" ht="76.5" customHeight="1">
      <c r="A19" s="5" t="s">
        <v>30</v>
      </c>
      <c r="B19" s="6" t="s">
        <v>79</v>
      </c>
      <c r="C19" s="5" t="s">
        <v>104</v>
      </c>
      <c r="D19" s="5">
        <v>18.9</v>
      </c>
      <c r="E19" s="15">
        <v>18.9</v>
      </c>
      <c r="F19" s="17">
        <v>18.9</v>
      </c>
      <c r="G19" s="4"/>
      <c r="H19" s="41"/>
    </row>
    <row r="20" spans="1:8" ht="32.25" customHeight="1">
      <c r="A20" s="5" t="s">
        <v>31</v>
      </c>
      <c r="B20" s="6" t="s">
        <v>114</v>
      </c>
      <c r="C20" s="5" t="s">
        <v>100</v>
      </c>
      <c r="D20" s="5">
        <v>11</v>
      </c>
      <c r="E20" s="15">
        <v>7.2</v>
      </c>
      <c r="F20" s="17">
        <v>7.2</v>
      </c>
      <c r="G20" s="4"/>
      <c r="H20" s="41"/>
    </row>
    <row r="21" spans="1:8" ht="31.5" customHeight="1">
      <c r="A21" s="5" t="s">
        <v>32</v>
      </c>
      <c r="B21" s="6" t="s">
        <v>115</v>
      </c>
      <c r="C21" s="5" t="s">
        <v>100</v>
      </c>
      <c r="D21" s="15">
        <v>3.9</v>
      </c>
      <c r="E21" s="15">
        <v>3.3</v>
      </c>
      <c r="F21" s="17">
        <v>3.3</v>
      </c>
      <c r="G21" s="4"/>
      <c r="H21" s="41"/>
    </row>
    <row r="22" spans="1:8" ht="30" customHeight="1">
      <c r="A22" s="5" t="s">
        <v>33</v>
      </c>
      <c r="B22" s="6" t="s">
        <v>116</v>
      </c>
      <c r="C22" s="5" t="s">
        <v>100</v>
      </c>
      <c r="D22" s="5">
        <v>11</v>
      </c>
      <c r="E22" s="15">
        <v>11</v>
      </c>
      <c r="F22" s="17">
        <v>11</v>
      </c>
      <c r="G22" s="4"/>
      <c r="H22" s="41"/>
    </row>
    <row r="23" spans="1:8" ht="30.75" customHeight="1">
      <c r="A23" s="5" t="s">
        <v>62</v>
      </c>
      <c r="B23" s="6" t="s">
        <v>105</v>
      </c>
      <c r="C23" s="5" t="s">
        <v>100</v>
      </c>
      <c r="D23" s="5">
        <v>2.3</v>
      </c>
      <c r="E23" s="15">
        <v>5.2</v>
      </c>
      <c r="F23" s="17">
        <v>5.2</v>
      </c>
      <c r="G23" s="4"/>
      <c r="H23" s="41"/>
    </row>
    <row r="24" spans="1:8" ht="31.5" customHeight="1">
      <c r="A24" s="5" t="s">
        <v>34</v>
      </c>
      <c r="B24" s="6" t="s">
        <v>22</v>
      </c>
      <c r="C24" s="5" t="s">
        <v>103</v>
      </c>
      <c r="D24" s="5">
        <v>8.5</v>
      </c>
      <c r="E24" s="15">
        <v>8.5</v>
      </c>
      <c r="F24" s="17">
        <v>8.7</v>
      </c>
      <c r="G24" s="4"/>
      <c r="H24" s="41"/>
    </row>
    <row r="25" spans="1:8" ht="30.75" customHeight="1">
      <c r="A25" s="5" t="s">
        <v>35</v>
      </c>
      <c r="B25" s="6" t="s">
        <v>23</v>
      </c>
      <c r="C25" s="5" t="s">
        <v>102</v>
      </c>
      <c r="D25" s="5">
        <v>15</v>
      </c>
      <c r="E25" s="15">
        <v>15</v>
      </c>
      <c r="F25" s="17">
        <v>15</v>
      </c>
      <c r="G25" s="4"/>
      <c r="H25" s="41"/>
    </row>
    <row r="26" spans="1:8" ht="32.25" customHeight="1">
      <c r="A26" s="5" t="s">
        <v>36</v>
      </c>
      <c r="B26" s="6" t="s">
        <v>63</v>
      </c>
      <c r="C26" s="5" t="s">
        <v>103</v>
      </c>
      <c r="D26" s="5">
        <v>0.3</v>
      </c>
      <c r="E26" s="16">
        <v>0.3</v>
      </c>
      <c r="F26" s="20">
        <v>0.3</v>
      </c>
      <c r="G26" s="4"/>
      <c r="H26" s="41"/>
    </row>
    <row r="27" spans="1:8" ht="104.25" customHeight="1" hidden="1" outlineLevel="1">
      <c r="A27" s="26" t="s">
        <v>37</v>
      </c>
      <c r="B27" s="27" t="s">
        <v>120</v>
      </c>
      <c r="C27" s="26" t="s">
        <v>100</v>
      </c>
      <c r="D27" s="26">
        <v>1.4</v>
      </c>
      <c r="E27" s="28">
        <v>0</v>
      </c>
      <c r="F27" s="28">
        <v>0</v>
      </c>
      <c r="G27" s="4"/>
      <c r="H27" s="41"/>
    </row>
    <row r="28" spans="1:8" ht="30" customHeight="1" collapsed="1">
      <c r="A28" s="5" t="s">
        <v>37</v>
      </c>
      <c r="B28" s="6" t="s">
        <v>117</v>
      </c>
      <c r="C28" s="5" t="s">
        <v>100</v>
      </c>
      <c r="D28" s="5">
        <v>1.3</v>
      </c>
      <c r="E28" s="15">
        <v>1.3</v>
      </c>
      <c r="F28" s="17">
        <v>1.3</v>
      </c>
      <c r="G28" s="4"/>
      <c r="H28" s="41"/>
    </row>
    <row r="29" spans="1:8" ht="31.5" customHeight="1">
      <c r="A29" s="5" t="s">
        <v>38</v>
      </c>
      <c r="B29" s="6" t="s">
        <v>118</v>
      </c>
      <c r="C29" s="5" t="s">
        <v>100</v>
      </c>
      <c r="D29" s="5">
        <v>1.5</v>
      </c>
      <c r="E29" s="15">
        <v>1.5</v>
      </c>
      <c r="F29" s="17">
        <v>1.5</v>
      </c>
      <c r="G29" s="4"/>
      <c r="H29" s="41"/>
    </row>
    <row r="30" spans="1:8" ht="59.25" customHeight="1">
      <c r="A30" s="5" t="s">
        <v>124</v>
      </c>
      <c r="B30" s="6" t="s">
        <v>106</v>
      </c>
      <c r="C30" s="5" t="s">
        <v>100</v>
      </c>
      <c r="D30" s="5">
        <v>6.4</v>
      </c>
      <c r="E30" s="15">
        <v>6.4</v>
      </c>
      <c r="F30" s="17">
        <v>6.7</v>
      </c>
      <c r="G30" s="4"/>
      <c r="H30" s="41"/>
    </row>
    <row r="31" spans="1:8" ht="30" customHeight="1">
      <c r="A31" s="5" t="s">
        <v>64</v>
      </c>
      <c r="B31" s="6" t="s">
        <v>66</v>
      </c>
      <c r="C31" s="5" t="s">
        <v>104</v>
      </c>
      <c r="D31" s="5">
        <v>0.9</v>
      </c>
      <c r="E31" s="15">
        <v>1</v>
      </c>
      <c r="F31" s="17">
        <v>1</v>
      </c>
      <c r="G31" s="4"/>
      <c r="H31" s="41"/>
    </row>
    <row r="32" spans="1:8" ht="59.25" customHeight="1">
      <c r="A32" s="5" t="s">
        <v>65</v>
      </c>
      <c r="B32" s="6" t="s">
        <v>119</v>
      </c>
      <c r="C32" s="5" t="s">
        <v>100</v>
      </c>
      <c r="D32" s="5">
        <v>3.4</v>
      </c>
      <c r="E32" s="15">
        <v>3.4</v>
      </c>
      <c r="F32" s="17">
        <v>3.4</v>
      </c>
      <c r="G32" s="4"/>
      <c r="H32" s="41"/>
    </row>
    <row r="33" spans="1:8" ht="41.25">
      <c r="A33" s="5" t="s">
        <v>67</v>
      </c>
      <c r="B33" s="6" t="s">
        <v>69</v>
      </c>
      <c r="C33" s="5" t="s">
        <v>103</v>
      </c>
      <c r="D33" s="5">
        <v>0.04</v>
      </c>
      <c r="E33" s="16">
        <v>0.03</v>
      </c>
      <c r="F33" s="20">
        <v>0.03</v>
      </c>
      <c r="G33" s="4"/>
      <c r="H33" s="41"/>
    </row>
    <row r="34" spans="1:8" ht="32.25" customHeight="1">
      <c r="A34" s="5" t="s">
        <v>68</v>
      </c>
      <c r="B34" s="6" t="s">
        <v>71</v>
      </c>
      <c r="C34" s="5" t="s">
        <v>103</v>
      </c>
      <c r="D34" s="5">
        <v>1.6</v>
      </c>
      <c r="E34" s="15">
        <v>1.6</v>
      </c>
      <c r="F34" s="17">
        <v>1.6</v>
      </c>
      <c r="G34" s="4"/>
      <c r="H34" s="41"/>
    </row>
    <row r="35" spans="1:8" ht="60" customHeight="1">
      <c r="A35" s="5" t="s">
        <v>70</v>
      </c>
      <c r="B35" s="6" t="s">
        <v>107</v>
      </c>
      <c r="C35" s="5" t="s">
        <v>100</v>
      </c>
      <c r="D35" s="5">
        <v>4.9</v>
      </c>
      <c r="E35" s="15">
        <v>4.9</v>
      </c>
      <c r="F35" s="17">
        <v>5.4</v>
      </c>
      <c r="G35" s="4"/>
      <c r="H35" s="41"/>
    </row>
    <row r="36" spans="1:8" ht="109.5" customHeight="1">
      <c r="A36" s="5" t="s">
        <v>72</v>
      </c>
      <c r="B36" s="6" t="s">
        <v>74</v>
      </c>
      <c r="C36" s="5" t="s">
        <v>104</v>
      </c>
      <c r="D36" s="5">
        <v>40.2</v>
      </c>
      <c r="E36" s="15">
        <v>35</v>
      </c>
      <c r="F36" s="17">
        <v>35</v>
      </c>
      <c r="G36" s="4"/>
      <c r="H36" s="41"/>
    </row>
    <row r="37" spans="1:8" ht="46.5" customHeight="1">
      <c r="A37" s="5" t="s">
        <v>73</v>
      </c>
      <c r="B37" s="6" t="s">
        <v>75</v>
      </c>
      <c r="C37" s="5" t="s">
        <v>103</v>
      </c>
      <c r="D37" s="5">
        <v>0.3</v>
      </c>
      <c r="E37" s="15">
        <v>0.3</v>
      </c>
      <c r="F37" s="17">
        <v>0.3</v>
      </c>
      <c r="G37" s="4"/>
      <c r="H37" s="41"/>
    </row>
    <row r="38" spans="1:8" ht="75.75" customHeight="1">
      <c r="A38" s="5" t="s">
        <v>76</v>
      </c>
      <c r="B38" s="6" t="s">
        <v>78</v>
      </c>
      <c r="C38" s="5" t="s">
        <v>104</v>
      </c>
      <c r="D38" s="5">
        <v>18.9</v>
      </c>
      <c r="E38" s="15">
        <v>18.9</v>
      </c>
      <c r="F38" s="17">
        <v>18.9</v>
      </c>
      <c r="G38" s="4"/>
      <c r="H38" s="41"/>
    </row>
    <row r="39" spans="1:8" ht="45.75" customHeight="1">
      <c r="A39" s="5" t="s">
        <v>77</v>
      </c>
      <c r="B39" s="6" t="s">
        <v>121</v>
      </c>
      <c r="C39" s="5" t="s">
        <v>103</v>
      </c>
      <c r="D39" s="5">
        <v>75.7</v>
      </c>
      <c r="E39" s="15">
        <v>75.6</v>
      </c>
      <c r="F39" s="17">
        <v>72</v>
      </c>
      <c r="G39" s="4"/>
      <c r="H39" s="41"/>
    </row>
    <row r="40" spans="1:8" ht="33" customHeight="1">
      <c r="A40" s="5" t="s">
        <v>81</v>
      </c>
      <c r="B40" s="35" t="s">
        <v>137</v>
      </c>
      <c r="C40" s="5" t="s">
        <v>103</v>
      </c>
      <c r="D40" s="5"/>
      <c r="E40" s="15">
        <v>0.7</v>
      </c>
      <c r="F40" s="17">
        <v>0.7</v>
      </c>
      <c r="G40" s="4"/>
      <c r="H40" s="41"/>
    </row>
    <row r="41" spans="1:8" ht="88.5" customHeight="1">
      <c r="A41" s="5" t="s">
        <v>82</v>
      </c>
      <c r="B41" s="6" t="s">
        <v>80</v>
      </c>
      <c r="C41" s="5" t="s">
        <v>102</v>
      </c>
      <c r="D41" s="5">
        <v>100</v>
      </c>
      <c r="E41" s="5">
        <v>100</v>
      </c>
      <c r="F41" s="37">
        <v>100</v>
      </c>
      <c r="G41" s="4"/>
      <c r="H41" s="41"/>
    </row>
    <row r="42" spans="1:8" ht="27">
      <c r="A42" s="5" t="s">
        <v>84</v>
      </c>
      <c r="B42" s="6" t="s">
        <v>24</v>
      </c>
      <c r="C42" s="5" t="s">
        <v>103</v>
      </c>
      <c r="D42" s="5">
        <v>7.8</v>
      </c>
      <c r="E42" s="17">
        <v>7.6</v>
      </c>
      <c r="F42" s="38">
        <v>8.063</v>
      </c>
      <c r="G42" s="4"/>
      <c r="H42" s="41"/>
    </row>
    <row r="43" spans="1:8" ht="41.25" hidden="1" outlineLevel="1">
      <c r="A43" s="5" t="s">
        <v>85</v>
      </c>
      <c r="B43" s="32" t="s">
        <v>83</v>
      </c>
      <c r="C43" s="26" t="s">
        <v>102</v>
      </c>
      <c r="D43" s="26">
        <v>72.6</v>
      </c>
      <c r="E43" s="28"/>
      <c r="F43" s="26"/>
      <c r="G43" s="4"/>
      <c r="H43" s="41"/>
    </row>
    <row r="44" spans="1:8" ht="48.75" customHeight="1" collapsed="1">
      <c r="A44" s="5" t="s">
        <v>85</v>
      </c>
      <c r="B44" s="8" t="s">
        <v>134</v>
      </c>
      <c r="C44" s="5" t="s">
        <v>102</v>
      </c>
      <c r="D44" s="5"/>
      <c r="E44" s="17">
        <v>100</v>
      </c>
      <c r="F44" s="17">
        <v>100</v>
      </c>
      <c r="G44" s="4"/>
      <c r="H44" s="41"/>
    </row>
    <row r="45" spans="1:8" ht="32.25" customHeight="1">
      <c r="A45" s="5" t="s">
        <v>87</v>
      </c>
      <c r="B45" s="6" t="s">
        <v>86</v>
      </c>
      <c r="C45" s="5" t="s">
        <v>103</v>
      </c>
      <c r="D45" s="5">
        <v>0.6</v>
      </c>
      <c r="E45" s="17">
        <v>0.6</v>
      </c>
      <c r="F45" s="37">
        <v>0.409</v>
      </c>
      <c r="G45" s="4"/>
      <c r="H45" s="41"/>
    </row>
    <row r="46" spans="1:8" ht="43.5" customHeight="1" hidden="1" outlineLevel="1">
      <c r="A46" s="5" t="s">
        <v>87</v>
      </c>
      <c r="B46" s="27" t="s">
        <v>122</v>
      </c>
      <c r="C46" s="26" t="s">
        <v>104</v>
      </c>
      <c r="D46" s="26"/>
      <c r="E46" s="28"/>
      <c r="F46" s="26"/>
      <c r="G46" s="4"/>
      <c r="H46" s="41"/>
    </row>
    <row r="47" spans="1:8" ht="21.75" customHeight="1" collapsed="1">
      <c r="A47" s="5" t="s">
        <v>88</v>
      </c>
      <c r="B47" s="6" t="s">
        <v>108</v>
      </c>
      <c r="C47" s="5" t="s">
        <v>104</v>
      </c>
      <c r="D47" s="5">
        <v>14</v>
      </c>
      <c r="E47" s="17">
        <v>12</v>
      </c>
      <c r="F47" s="37">
        <v>12.811</v>
      </c>
      <c r="G47" s="4"/>
      <c r="H47" s="41"/>
    </row>
    <row r="48" spans="1:8" ht="48" customHeight="1">
      <c r="A48" s="5" t="s">
        <v>90</v>
      </c>
      <c r="B48" s="9" t="s">
        <v>89</v>
      </c>
      <c r="C48" s="5" t="s">
        <v>109</v>
      </c>
      <c r="D48" s="5">
        <v>3</v>
      </c>
      <c r="E48" s="33">
        <v>3</v>
      </c>
      <c r="F48" s="34">
        <v>3</v>
      </c>
      <c r="G48" s="4"/>
      <c r="H48" s="41"/>
    </row>
    <row r="49" spans="1:8" ht="48" customHeight="1">
      <c r="A49" s="5" t="s">
        <v>93</v>
      </c>
      <c r="B49" s="6" t="s">
        <v>91</v>
      </c>
      <c r="C49" s="5" t="s">
        <v>102</v>
      </c>
      <c r="D49" s="5">
        <v>100</v>
      </c>
      <c r="E49" s="15">
        <v>100</v>
      </c>
      <c r="F49" s="17">
        <v>100</v>
      </c>
      <c r="G49" s="4"/>
      <c r="H49" s="41"/>
    </row>
    <row r="50" spans="1:8" ht="48" customHeight="1">
      <c r="A50" s="12" t="s">
        <v>94</v>
      </c>
      <c r="B50" s="6" t="s">
        <v>135</v>
      </c>
      <c r="C50" s="5" t="s">
        <v>102</v>
      </c>
      <c r="D50" s="12"/>
      <c r="E50" s="18">
        <v>100</v>
      </c>
      <c r="F50" s="30">
        <v>100</v>
      </c>
      <c r="G50" s="4"/>
      <c r="H50" s="41"/>
    </row>
    <row r="51" spans="1:8" ht="45" customHeight="1">
      <c r="A51" s="12" t="s">
        <v>136</v>
      </c>
      <c r="B51" s="6" t="s">
        <v>92</v>
      </c>
      <c r="C51" s="5" t="s">
        <v>102</v>
      </c>
      <c r="D51" s="12">
        <v>17.4</v>
      </c>
      <c r="E51" s="18">
        <v>17.4</v>
      </c>
      <c r="F51" s="21">
        <v>17.4</v>
      </c>
      <c r="G51" s="4"/>
      <c r="H51" s="41"/>
    </row>
    <row r="52" spans="1:8" ht="45.75" customHeight="1">
      <c r="A52" s="12" t="s">
        <v>138</v>
      </c>
      <c r="B52" s="6" t="s">
        <v>25</v>
      </c>
      <c r="C52" s="5" t="s">
        <v>102</v>
      </c>
      <c r="D52" s="12">
        <v>99.4</v>
      </c>
      <c r="E52" s="18">
        <v>97</v>
      </c>
      <c r="F52" s="17">
        <v>99.6</v>
      </c>
      <c r="G52" s="3"/>
      <c r="H52" s="41"/>
    </row>
    <row r="53" spans="1:8" ht="13.5">
      <c r="A53" s="31"/>
      <c r="H53" s="29"/>
    </row>
    <row r="55" spans="1:8" ht="12.75">
      <c r="A55" s="53"/>
      <c r="B55" s="54"/>
      <c r="C55" s="54"/>
      <c r="H55" s="36"/>
    </row>
    <row r="56" spans="1:4" ht="12.75">
      <c r="A56" s="46"/>
      <c r="B56" s="47"/>
      <c r="C56" s="47"/>
      <c r="D56" s="29"/>
    </row>
  </sheetData>
  <sheetProtection/>
  <mergeCells count="15">
    <mergeCell ref="E9:F9"/>
    <mergeCell ref="C8:C10"/>
    <mergeCell ref="B8:B10"/>
    <mergeCell ref="A8:A10"/>
    <mergeCell ref="A55:C55"/>
    <mergeCell ref="A56:C56"/>
    <mergeCell ref="A6:F6"/>
    <mergeCell ref="A2:F2"/>
    <mergeCell ref="A3:F3"/>
    <mergeCell ref="A4:F4"/>
    <mergeCell ref="A5:F5"/>
    <mergeCell ref="A11:G11"/>
    <mergeCell ref="G8:G10"/>
    <mergeCell ref="D8:F8"/>
    <mergeCell ref="D9:D10"/>
  </mergeCells>
  <printOptions/>
  <pageMargins left="0.3937007874015748" right="0" top="0" bottom="0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8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03" sqref="D203"/>
    </sheetView>
  </sheetViews>
  <sheetFormatPr defaultColWidth="9.140625" defaultRowHeight="12.75" outlineLevelRow="1"/>
  <cols>
    <col min="1" max="1" width="69.421875" style="0" customWidth="1"/>
    <col min="2" max="2" width="24.7109375" style="0" customWidth="1"/>
    <col min="3" max="3" width="21.8515625" style="29" customWidth="1"/>
    <col min="4" max="4" width="22.28125" style="29" customWidth="1"/>
    <col min="5" max="5" width="8.00390625" style="0" customWidth="1"/>
  </cols>
  <sheetData>
    <row r="1" spans="1:4" ht="15">
      <c r="A1" s="49" t="s">
        <v>0</v>
      </c>
      <c r="B1" s="49"/>
      <c r="C1" s="49"/>
      <c r="D1" s="49"/>
    </row>
    <row r="2" spans="1:4" ht="15">
      <c r="A2" s="49" t="s">
        <v>14</v>
      </c>
      <c r="B2" s="49"/>
      <c r="C2" s="49"/>
      <c r="D2" s="49"/>
    </row>
    <row r="3" spans="1:4" ht="15">
      <c r="A3" s="49" t="s">
        <v>3</v>
      </c>
      <c r="B3" s="49"/>
      <c r="C3" s="49"/>
      <c r="D3" s="49"/>
    </row>
    <row r="4" spans="1:4" ht="15">
      <c r="A4" s="49" t="s">
        <v>133</v>
      </c>
      <c r="B4" s="49"/>
      <c r="C4" s="49"/>
      <c r="D4" s="49"/>
    </row>
    <row r="5" spans="1:4" ht="15">
      <c r="A5" s="49" t="s">
        <v>132</v>
      </c>
      <c r="B5" s="49"/>
      <c r="C5" s="49"/>
      <c r="D5" s="49"/>
    </row>
    <row r="6" spans="1:4" ht="13.5">
      <c r="A6" s="1"/>
      <c r="B6" s="1"/>
      <c r="C6" s="1"/>
      <c r="D6" s="1"/>
    </row>
    <row r="7" spans="1:5" ht="31.5" customHeight="1">
      <c r="A7" s="52" t="s">
        <v>96</v>
      </c>
      <c r="B7" s="52" t="s">
        <v>15</v>
      </c>
      <c r="C7" s="52" t="s">
        <v>95</v>
      </c>
      <c r="D7" s="52"/>
      <c r="E7" s="29"/>
    </row>
    <row r="8" spans="1:5" ht="28.5" customHeight="1">
      <c r="A8" s="52"/>
      <c r="B8" s="52"/>
      <c r="C8" s="5" t="s">
        <v>8</v>
      </c>
      <c r="D8" s="5" t="s">
        <v>139</v>
      </c>
      <c r="E8" s="29"/>
    </row>
    <row r="9" spans="1:5" ht="13.5">
      <c r="A9" s="2">
        <v>1</v>
      </c>
      <c r="B9" s="2">
        <v>2</v>
      </c>
      <c r="C9" s="2">
        <v>3</v>
      </c>
      <c r="D9" s="2">
        <v>4</v>
      </c>
      <c r="E9" s="29"/>
    </row>
    <row r="10" spans="1:5" ht="13.5">
      <c r="A10" s="55" t="s">
        <v>99</v>
      </c>
      <c r="B10" s="4" t="s">
        <v>16</v>
      </c>
      <c r="C10" s="7">
        <f aca="true" t="shared" si="0" ref="C10:D16">C17+C220+C248+C269</f>
        <v>2921644.4</v>
      </c>
      <c r="D10" s="7">
        <f t="shared" si="0"/>
        <v>2908868.1</v>
      </c>
      <c r="E10" s="39"/>
    </row>
    <row r="11" spans="1:5" ht="13.5">
      <c r="A11" s="55"/>
      <c r="B11" s="4" t="s">
        <v>59</v>
      </c>
      <c r="C11" s="7">
        <f t="shared" si="0"/>
        <v>35160</v>
      </c>
      <c r="D11" s="7">
        <f t="shared" si="0"/>
        <v>35012.6</v>
      </c>
      <c r="E11" s="39"/>
    </row>
    <row r="12" spans="1:5" ht="42.75" customHeight="1">
      <c r="A12" s="55"/>
      <c r="B12" s="4" t="s">
        <v>17</v>
      </c>
      <c r="C12" s="7">
        <f t="shared" si="0"/>
        <v>2886484.4</v>
      </c>
      <c r="D12" s="7">
        <f t="shared" si="0"/>
        <v>2873855.5</v>
      </c>
      <c r="E12" s="29"/>
    </row>
    <row r="13" spans="1:5" ht="15.75" customHeight="1">
      <c r="A13" s="55"/>
      <c r="B13" s="4" t="s">
        <v>18</v>
      </c>
      <c r="C13" s="7">
        <f t="shared" si="0"/>
        <v>589870.1</v>
      </c>
      <c r="D13" s="7">
        <f t="shared" si="0"/>
        <v>583718.4</v>
      </c>
      <c r="E13" s="39"/>
    </row>
    <row r="14" spans="1:5" ht="13.5">
      <c r="A14" s="55"/>
      <c r="B14" s="4" t="s">
        <v>19</v>
      </c>
      <c r="C14" s="7">
        <f t="shared" si="0"/>
        <v>2296614.3</v>
      </c>
      <c r="D14" s="7">
        <f t="shared" si="0"/>
        <v>2290137.1000000006</v>
      </c>
      <c r="E14" s="39"/>
    </row>
    <row r="15" spans="1:5" ht="41.25" hidden="1" outlineLevel="1">
      <c r="A15" s="55"/>
      <c r="B15" s="4" t="s">
        <v>20</v>
      </c>
      <c r="C15" s="7">
        <f t="shared" si="0"/>
        <v>0</v>
      </c>
      <c r="D15" s="7">
        <f t="shared" si="0"/>
        <v>0</v>
      </c>
      <c r="E15" s="29"/>
    </row>
    <row r="16" spans="1:5" ht="27" hidden="1" outlineLevel="1">
      <c r="A16" s="55"/>
      <c r="B16" s="4" t="s">
        <v>21</v>
      </c>
      <c r="C16" s="7">
        <f t="shared" si="0"/>
        <v>0</v>
      </c>
      <c r="D16" s="7">
        <f t="shared" si="0"/>
        <v>0</v>
      </c>
      <c r="E16" s="29"/>
    </row>
    <row r="17" spans="1:5" ht="13.5" collapsed="1">
      <c r="A17" s="55" t="s">
        <v>39</v>
      </c>
      <c r="B17" s="4" t="s">
        <v>16</v>
      </c>
      <c r="C17" s="7">
        <f aca="true" t="shared" si="1" ref="C17:D23">C24+C31+C38+C45+C52+C59+C66+C73+C80+C87+C94+C101+C108+C115+C122+C129+C136+C143+C150+C157+C164+C171+C178+C185+C192+C199+C206+C213</f>
        <v>2253737.5</v>
      </c>
      <c r="D17" s="7">
        <f t="shared" si="1"/>
        <v>2241371.6</v>
      </c>
      <c r="E17" s="39"/>
    </row>
    <row r="18" spans="1:5" ht="13.5" hidden="1" outlineLevel="1">
      <c r="A18" s="55"/>
      <c r="B18" s="4" t="s">
        <v>59</v>
      </c>
      <c r="C18" s="7">
        <f t="shared" si="1"/>
        <v>0</v>
      </c>
      <c r="D18" s="7">
        <f t="shared" si="1"/>
        <v>0</v>
      </c>
      <c r="E18" s="29"/>
    </row>
    <row r="19" spans="1:5" ht="44.25" customHeight="1" collapsed="1">
      <c r="A19" s="55"/>
      <c r="B19" s="4" t="s">
        <v>17</v>
      </c>
      <c r="C19" s="7">
        <f t="shared" si="1"/>
        <v>2253737.5</v>
      </c>
      <c r="D19" s="7">
        <f t="shared" si="1"/>
        <v>2241371.6</v>
      </c>
      <c r="E19" s="29"/>
    </row>
    <row r="20" spans="1:5" ht="15" customHeight="1">
      <c r="A20" s="55"/>
      <c r="B20" s="4" t="s">
        <v>18</v>
      </c>
      <c r="C20" s="7">
        <f t="shared" si="1"/>
        <v>589870.1</v>
      </c>
      <c r="D20" s="7">
        <f t="shared" si="1"/>
        <v>583718.4</v>
      </c>
      <c r="E20" s="39"/>
    </row>
    <row r="21" spans="1:5" ht="13.5">
      <c r="A21" s="55"/>
      <c r="B21" s="4" t="s">
        <v>19</v>
      </c>
      <c r="C21" s="7">
        <f t="shared" si="1"/>
        <v>1663867.4</v>
      </c>
      <c r="D21" s="7">
        <f t="shared" si="1"/>
        <v>1657653.2000000004</v>
      </c>
      <c r="E21" s="39"/>
    </row>
    <row r="22" spans="1:5" ht="41.25" hidden="1" outlineLevel="1">
      <c r="A22" s="55"/>
      <c r="B22" s="4" t="s">
        <v>20</v>
      </c>
      <c r="C22" s="7">
        <f t="shared" si="1"/>
        <v>0</v>
      </c>
      <c r="D22" s="7">
        <f t="shared" si="1"/>
        <v>0</v>
      </c>
      <c r="E22" s="29"/>
    </row>
    <row r="23" spans="1:5" ht="27" hidden="1" outlineLevel="1">
      <c r="A23" s="55"/>
      <c r="B23" s="4" t="s">
        <v>21</v>
      </c>
      <c r="C23" s="7">
        <f t="shared" si="1"/>
        <v>0</v>
      </c>
      <c r="D23" s="7">
        <f t="shared" si="1"/>
        <v>0</v>
      </c>
      <c r="E23" s="29"/>
    </row>
    <row r="24" spans="1:5" ht="13.5" collapsed="1">
      <c r="A24" s="55" t="s">
        <v>40</v>
      </c>
      <c r="B24" s="4" t="s">
        <v>16</v>
      </c>
      <c r="C24" s="24">
        <f>C25+C26</f>
        <v>154585</v>
      </c>
      <c r="D24" s="24">
        <f>D25+D26</f>
        <v>154437.4</v>
      </c>
      <c r="E24" s="39"/>
    </row>
    <row r="25" spans="1:5" ht="13.5" hidden="1" outlineLevel="1">
      <c r="A25" s="55"/>
      <c r="B25" s="4" t="s">
        <v>59</v>
      </c>
      <c r="C25" s="24"/>
      <c r="D25" s="24"/>
      <c r="E25" s="29"/>
    </row>
    <row r="26" spans="1:5" ht="42.75" customHeight="1" collapsed="1">
      <c r="A26" s="55"/>
      <c r="B26" s="4" t="s">
        <v>17</v>
      </c>
      <c r="C26" s="24">
        <f>SUM(C27:C30)</f>
        <v>154585</v>
      </c>
      <c r="D26" s="24">
        <f>SUM(D27:D30)</f>
        <v>154437.4</v>
      </c>
      <c r="E26" s="29"/>
    </row>
    <row r="27" spans="1:5" ht="15.75" customHeight="1" hidden="1" outlineLevel="1">
      <c r="A27" s="55"/>
      <c r="B27" s="4" t="s">
        <v>18</v>
      </c>
      <c r="C27" s="24"/>
      <c r="D27" s="24"/>
      <c r="E27" s="29"/>
    </row>
    <row r="28" spans="1:5" ht="13.5" collapsed="1">
      <c r="A28" s="55"/>
      <c r="B28" s="4" t="s">
        <v>19</v>
      </c>
      <c r="C28" s="24">
        <v>154585</v>
      </c>
      <c r="D28" s="24">
        <v>154437.4</v>
      </c>
      <c r="E28" s="29"/>
    </row>
    <row r="29" spans="1:5" ht="41.25" hidden="1" outlineLevel="1">
      <c r="A29" s="55"/>
      <c r="B29" s="4" t="s">
        <v>20</v>
      </c>
      <c r="C29" s="24"/>
      <c r="D29" s="24"/>
      <c r="E29" s="29"/>
    </row>
    <row r="30" spans="1:5" ht="27" hidden="1" outlineLevel="1">
      <c r="A30" s="55"/>
      <c r="B30" s="4" t="s">
        <v>21</v>
      </c>
      <c r="C30" s="24"/>
      <c r="D30" s="24"/>
      <c r="E30" s="29"/>
    </row>
    <row r="31" spans="1:5" ht="13.5" collapsed="1">
      <c r="A31" s="55" t="s">
        <v>41</v>
      </c>
      <c r="B31" s="4" t="s">
        <v>16</v>
      </c>
      <c r="C31" s="24">
        <f>C32+C33</f>
        <v>4131</v>
      </c>
      <c r="D31" s="24">
        <f>D32+D33</f>
        <v>4103.7</v>
      </c>
      <c r="E31" s="39"/>
    </row>
    <row r="32" spans="1:5" ht="13.5" hidden="1" outlineLevel="1">
      <c r="A32" s="55"/>
      <c r="B32" s="4" t="s">
        <v>59</v>
      </c>
      <c r="C32" s="24"/>
      <c r="D32" s="24"/>
      <c r="E32" s="29"/>
    </row>
    <row r="33" spans="1:5" ht="42.75" customHeight="1" collapsed="1">
      <c r="A33" s="55"/>
      <c r="B33" s="4" t="s">
        <v>17</v>
      </c>
      <c r="C33" s="24">
        <f>SUM(C34:C37)</f>
        <v>4131</v>
      </c>
      <c r="D33" s="24">
        <f>SUM(D34:D37)</f>
        <v>4103.7</v>
      </c>
      <c r="E33" s="29"/>
    </row>
    <row r="34" spans="1:5" ht="13.5" hidden="1" outlineLevel="1">
      <c r="A34" s="55"/>
      <c r="B34" s="4" t="s">
        <v>18</v>
      </c>
      <c r="C34" s="24"/>
      <c r="D34" s="24"/>
      <c r="E34" s="29"/>
    </row>
    <row r="35" spans="1:5" ht="65.25" customHeight="1" collapsed="1">
      <c r="A35" s="55"/>
      <c r="B35" s="4" t="s">
        <v>19</v>
      </c>
      <c r="C35" s="24">
        <v>4131</v>
      </c>
      <c r="D35" s="24">
        <v>4103.7</v>
      </c>
      <c r="E35" s="29"/>
    </row>
    <row r="36" spans="1:5" ht="41.25" hidden="1" outlineLevel="1">
      <c r="A36" s="55"/>
      <c r="B36" s="4" t="s">
        <v>20</v>
      </c>
      <c r="C36" s="24"/>
      <c r="D36" s="24"/>
      <c r="E36" s="29"/>
    </row>
    <row r="37" spans="1:5" ht="27" hidden="1" outlineLevel="1">
      <c r="A37" s="55"/>
      <c r="B37" s="4" t="s">
        <v>21</v>
      </c>
      <c r="C37" s="24"/>
      <c r="D37" s="24"/>
      <c r="E37" s="29"/>
    </row>
    <row r="38" spans="1:5" ht="13.5" collapsed="1">
      <c r="A38" s="55" t="s">
        <v>42</v>
      </c>
      <c r="B38" s="4" t="s">
        <v>16</v>
      </c>
      <c r="C38" s="24">
        <f>C39+C40</f>
        <v>11608</v>
      </c>
      <c r="D38" s="24">
        <f>D39+D40</f>
        <v>11591.2</v>
      </c>
      <c r="E38" s="39"/>
    </row>
    <row r="39" spans="1:5" ht="13.5" hidden="1" outlineLevel="1">
      <c r="A39" s="55"/>
      <c r="B39" s="4" t="s">
        <v>59</v>
      </c>
      <c r="C39" s="24"/>
      <c r="D39" s="24"/>
      <c r="E39" s="29"/>
    </row>
    <row r="40" spans="1:5" ht="42.75" customHeight="1" collapsed="1">
      <c r="A40" s="55"/>
      <c r="B40" s="4" t="s">
        <v>17</v>
      </c>
      <c r="C40" s="24">
        <f>SUM(C41:C44)</f>
        <v>11608</v>
      </c>
      <c r="D40" s="24">
        <f>SUM(D41:D44)</f>
        <v>11591.2</v>
      </c>
      <c r="E40" s="29"/>
    </row>
    <row r="41" spans="1:5" ht="15.75" customHeight="1" hidden="1" outlineLevel="1">
      <c r="A41" s="55"/>
      <c r="B41" s="4" t="s">
        <v>18</v>
      </c>
      <c r="C41" s="24"/>
      <c r="D41" s="24"/>
      <c r="E41" s="29"/>
    </row>
    <row r="42" spans="1:5" ht="22.5" customHeight="1" collapsed="1">
      <c r="A42" s="55"/>
      <c r="B42" s="4" t="s">
        <v>19</v>
      </c>
      <c r="C42" s="24">
        <v>11608</v>
      </c>
      <c r="D42" s="24">
        <v>11591.2</v>
      </c>
      <c r="E42" s="29"/>
    </row>
    <row r="43" spans="1:5" ht="41.25" hidden="1" outlineLevel="1">
      <c r="A43" s="55"/>
      <c r="B43" s="4" t="s">
        <v>20</v>
      </c>
      <c r="C43" s="24"/>
      <c r="D43" s="24"/>
      <c r="E43" s="29"/>
    </row>
    <row r="44" spans="1:5" ht="27" hidden="1" outlineLevel="1">
      <c r="A44" s="55"/>
      <c r="B44" s="4" t="s">
        <v>21</v>
      </c>
      <c r="C44" s="24"/>
      <c r="D44" s="24"/>
      <c r="E44" s="29"/>
    </row>
    <row r="45" spans="1:5" ht="12" customHeight="1" collapsed="1">
      <c r="A45" s="55" t="s">
        <v>43</v>
      </c>
      <c r="B45" s="4" t="s">
        <v>16</v>
      </c>
      <c r="C45" s="24">
        <f>C46+C47</f>
        <v>52.3</v>
      </c>
      <c r="D45" s="24">
        <f>D46+D47</f>
        <v>52.1</v>
      </c>
      <c r="E45" s="39"/>
    </row>
    <row r="46" spans="1:5" ht="13.5" hidden="1" outlineLevel="1">
      <c r="A46" s="55"/>
      <c r="B46" s="4" t="s">
        <v>59</v>
      </c>
      <c r="C46" s="24"/>
      <c r="D46" s="24"/>
      <c r="E46" s="29"/>
    </row>
    <row r="47" spans="1:5" ht="42.75" customHeight="1" collapsed="1">
      <c r="A47" s="55"/>
      <c r="B47" s="4" t="s">
        <v>17</v>
      </c>
      <c r="C47" s="24">
        <f>SUM(C48:C51)</f>
        <v>52.3</v>
      </c>
      <c r="D47" s="24">
        <f>SUM(D48:D51)</f>
        <v>52.1</v>
      </c>
      <c r="E47" s="29"/>
    </row>
    <row r="48" spans="1:5" ht="15.75" customHeight="1" hidden="1" outlineLevel="1">
      <c r="A48" s="55"/>
      <c r="B48" s="4" t="s">
        <v>18</v>
      </c>
      <c r="C48" s="24"/>
      <c r="D48" s="24"/>
      <c r="E48" s="29"/>
    </row>
    <row r="49" spans="1:5" ht="13.5" collapsed="1">
      <c r="A49" s="55"/>
      <c r="B49" s="4" t="s">
        <v>19</v>
      </c>
      <c r="C49" s="24">
        <v>52.3</v>
      </c>
      <c r="D49" s="24">
        <v>52.1</v>
      </c>
      <c r="E49" s="29"/>
    </row>
    <row r="50" spans="1:5" ht="41.25" hidden="1" outlineLevel="1">
      <c r="A50" s="55"/>
      <c r="B50" s="4" t="s">
        <v>20</v>
      </c>
      <c r="C50" s="24"/>
      <c r="D50" s="24"/>
      <c r="E50" s="29"/>
    </row>
    <row r="51" spans="1:5" ht="27" hidden="1" outlineLevel="1">
      <c r="A51" s="55"/>
      <c r="B51" s="4" t="s">
        <v>21</v>
      </c>
      <c r="C51" s="24"/>
      <c r="D51" s="24"/>
      <c r="E51" s="29"/>
    </row>
    <row r="52" spans="1:5" ht="13.5" collapsed="1">
      <c r="A52" s="55" t="s">
        <v>44</v>
      </c>
      <c r="B52" s="4" t="s">
        <v>16</v>
      </c>
      <c r="C52" s="24">
        <f>C53+C54</f>
        <v>72495.4</v>
      </c>
      <c r="D52" s="24">
        <f>D53+D54</f>
        <v>72487.7</v>
      </c>
      <c r="E52" s="39"/>
    </row>
    <row r="53" spans="1:5" ht="13.5" hidden="1" outlineLevel="1">
      <c r="A53" s="55"/>
      <c r="B53" s="4" t="s">
        <v>59</v>
      </c>
      <c r="C53" s="24"/>
      <c r="D53" s="24"/>
      <c r="E53" s="29"/>
    </row>
    <row r="54" spans="1:5" ht="42.75" customHeight="1" collapsed="1">
      <c r="A54" s="55"/>
      <c r="B54" s="4" t="s">
        <v>17</v>
      </c>
      <c r="C54" s="24">
        <f>SUM(C55:C58)</f>
        <v>72495.4</v>
      </c>
      <c r="D54" s="24">
        <f>SUM(D55:D58)</f>
        <v>72487.7</v>
      </c>
      <c r="E54" s="29"/>
    </row>
    <row r="55" spans="1:5" ht="15.75" customHeight="1" hidden="1" outlineLevel="1">
      <c r="A55" s="55"/>
      <c r="B55" s="4" t="s">
        <v>18</v>
      </c>
      <c r="C55" s="24"/>
      <c r="D55" s="24"/>
      <c r="E55" s="29"/>
    </row>
    <row r="56" spans="1:5" ht="13.5" collapsed="1">
      <c r="A56" s="55"/>
      <c r="B56" s="4" t="s">
        <v>19</v>
      </c>
      <c r="C56" s="24">
        <v>72495.4</v>
      </c>
      <c r="D56" s="24">
        <v>72487.7</v>
      </c>
      <c r="E56" s="29"/>
    </row>
    <row r="57" spans="1:5" ht="41.25" hidden="1" outlineLevel="1">
      <c r="A57" s="55"/>
      <c r="B57" s="4" t="s">
        <v>20</v>
      </c>
      <c r="C57" s="24"/>
      <c r="D57" s="24"/>
      <c r="E57" s="29"/>
    </row>
    <row r="58" spans="1:5" ht="27" hidden="1" outlineLevel="1">
      <c r="A58" s="55"/>
      <c r="B58" s="4" t="s">
        <v>21</v>
      </c>
      <c r="C58" s="24"/>
      <c r="D58" s="24"/>
      <c r="E58" s="29"/>
    </row>
    <row r="59" spans="1:5" ht="13.5" collapsed="1">
      <c r="A59" s="55" t="s">
        <v>45</v>
      </c>
      <c r="B59" s="4" t="s">
        <v>16</v>
      </c>
      <c r="C59" s="24">
        <f>C60+C61</f>
        <v>53004</v>
      </c>
      <c r="D59" s="24">
        <f>D60+D61</f>
        <v>52968.9</v>
      </c>
      <c r="E59" s="39"/>
    </row>
    <row r="60" spans="1:5" ht="13.5" hidden="1" outlineLevel="1">
      <c r="A60" s="55"/>
      <c r="B60" s="4" t="s">
        <v>59</v>
      </c>
      <c r="C60" s="24"/>
      <c r="D60" s="24"/>
      <c r="E60" s="29"/>
    </row>
    <row r="61" spans="1:5" ht="42.75" customHeight="1" collapsed="1">
      <c r="A61" s="55"/>
      <c r="B61" s="4" t="s">
        <v>17</v>
      </c>
      <c r="C61" s="24">
        <f>SUM(C62:C65)</f>
        <v>53004</v>
      </c>
      <c r="D61" s="24">
        <f>SUM(D62:D65)</f>
        <v>52968.9</v>
      </c>
      <c r="E61" s="29"/>
    </row>
    <row r="62" spans="1:5" ht="15.75" customHeight="1" hidden="1" outlineLevel="1">
      <c r="A62" s="55"/>
      <c r="B62" s="4" t="s">
        <v>18</v>
      </c>
      <c r="C62" s="24"/>
      <c r="D62" s="24"/>
      <c r="E62" s="29"/>
    </row>
    <row r="63" spans="1:5" ht="13.5" collapsed="1">
      <c r="A63" s="55"/>
      <c r="B63" s="4" t="s">
        <v>19</v>
      </c>
      <c r="C63" s="24">
        <v>53004</v>
      </c>
      <c r="D63" s="24">
        <v>52968.9</v>
      </c>
      <c r="E63" s="29"/>
    </row>
    <row r="64" spans="1:5" ht="41.25" hidden="1" outlineLevel="1">
      <c r="A64" s="55"/>
      <c r="B64" s="4" t="s">
        <v>20</v>
      </c>
      <c r="C64" s="24"/>
      <c r="D64" s="24"/>
      <c r="E64" s="29"/>
    </row>
    <row r="65" spans="1:5" ht="27" hidden="1" outlineLevel="1">
      <c r="A65" s="55"/>
      <c r="B65" s="4" t="s">
        <v>21</v>
      </c>
      <c r="C65" s="24"/>
      <c r="D65" s="24"/>
      <c r="E65" s="29"/>
    </row>
    <row r="66" spans="1:5" ht="13.5" collapsed="1">
      <c r="A66" s="55" t="s">
        <v>149</v>
      </c>
      <c r="B66" s="4" t="s">
        <v>16</v>
      </c>
      <c r="C66" s="24">
        <f>C67+C68</f>
        <v>818</v>
      </c>
      <c r="D66" s="24">
        <f>D67+D68</f>
        <v>812.8</v>
      </c>
      <c r="E66" s="39"/>
    </row>
    <row r="67" spans="1:5" ht="15" customHeight="1" hidden="1" outlineLevel="1">
      <c r="A67" s="55"/>
      <c r="B67" s="4" t="s">
        <v>59</v>
      </c>
      <c r="C67" s="24"/>
      <c r="D67" s="24"/>
      <c r="E67" s="29"/>
    </row>
    <row r="68" spans="1:5" ht="42.75" customHeight="1" collapsed="1">
      <c r="A68" s="55"/>
      <c r="B68" s="4" t="s">
        <v>17</v>
      </c>
      <c r="C68" s="24">
        <f>SUM(C69:C72)</f>
        <v>818</v>
      </c>
      <c r="D68" s="24">
        <f>SUM(D69:D72)</f>
        <v>812.8</v>
      </c>
      <c r="E68" s="29"/>
    </row>
    <row r="69" spans="1:5" ht="15.75" customHeight="1" hidden="1" outlineLevel="1">
      <c r="A69" s="55"/>
      <c r="B69" s="4" t="s">
        <v>18</v>
      </c>
      <c r="C69" s="24"/>
      <c r="D69" s="24"/>
      <c r="E69" s="29"/>
    </row>
    <row r="70" spans="1:5" ht="23.25" customHeight="1" collapsed="1">
      <c r="A70" s="55"/>
      <c r="B70" s="4" t="s">
        <v>19</v>
      </c>
      <c r="C70" s="24">
        <v>818</v>
      </c>
      <c r="D70" s="24">
        <v>812.8</v>
      </c>
      <c r="E70" s="29"/>
    </row>
    <row r="71" spans="1:5" ht="45" customHeight="1" hidden="1" outlineLevel="1">
      <c r="A71" s="55"/>
      <c r="B71" s="4" t="s">
        <v>20</v>
      </c>
      <c r="C71" s="24"/>
      <c r="D71" s="24"/>
      <c r="E71" s="29"/>
    </row>
    <row r="72" spans="1:5" ht="30" customHeight="1" hidden="1" outlineLevel="1">
      <c r="A72" s="55"/>
      <c r="B72" s="4" t="s">
        <v>21</v>
      </c>
      <c r="C72" s="24"/>
      <c r="D72" s="24"/>
      <c r="E72" s="29"/>
    </row>
    <row r="73" spans="1:5" ht="13.5" collapsed="1">
      <c r="A73" s="55" t="s">
        <v>46</v>
      </c>
      <c r="B73" s="4" t="s">
        <v>16</v>
      </c>
      <c r="C73" s="24">
        <f>C74+C75</f>
        <v>2287.1</v>
      </c>
      <c r="D73" s="24">
        <f>D74+D75</f>
        <v>2284.3</v>
      </c>
      <c r="E73" s="39"/>
    </row>
    <row r="74" spans="1:5" ht="13.5" hidden="1" outlineLevel="1">
      <c r="A74" s="55"/>
      <c r="B74" s="4" t="s">
        <v>59</v>
      </c>
      <c r="C74" s="24"/>
      <c r="D74" s="24"/>
      <c r="E74" s="29"/>
    </row>
    <row r="75" spans="1:5" ht="42.75" customHeight="1" collapsed="1">
      <c r="A75" s="55"/>
      <c r="B75" s="4" t="s">
        <v>17</v>
      </c>
      <c r="C75" s="24">
        <f>SUM(C76:C79)</f>
        <v>2287.1</v>
      </c>
      <c r="D75" s="24">
        <f>SUM(D76:D79)</f>
        <v>2284.3</v>
      </c>
      <c r="E75" s="29"/>
    </row>
    <row r="76" spans="1:5" ht="15.75" customHeight="1" hidden="1" outlineLevel="1">
      <c r="A76" s="55"/>
      <c r="B76" s="4" t="s">
        <v>18</v>
      </c>
      <c r="C76" s="24"/>
      <c r="D76" s="24"/>
      <c r="E76" s="29"/>
    </row>
    <row r="77" spans="1:5" ht="13.5" collapsed="1">
      <c r="A77" s="55"/>
      <c r="B77" s="4" t="s">
        <v>19</v>
      </c>
      <c r="C77" s="24">
        <v>2287.1</v>
      </c>
      <c r="D77" s="24">
        <v>2284.3</v>
      </c>
      <c r="E77" s="29"/>
    </row>
    <row r="78" spans="1:5" ht="41.25" hidden="1" outlineLevel="1">
      <c r="A78" s="55"/>
      <c r="B78" s="4" t="s">
        <v>20</v>
      </c>
      <c r="C78" s="24"/>
      <c r="D78" s="24"/>
      <c r="E78" s="29"/>
    </row>
    <row r="79" spans="1:5" ht="27" hidden="1" outlineLevel="1">
      <c r="A79" s="55"/>
      <c r="B79" s="4" t="s">
        <v>21</v>
      </c>
      <c r="C79" s="24"/>
      <c r="D79" s="24"/>
      <c r="E79" s="29"/>
    </row>
    <row r="80" spans="1:5" ht="13.5" collapsed="1">
      <c r="A80" s="55" t="s">
        <v>47</v>
      </c>
      <c r="B80" s="4" t="s">
        <v>16</v>
      </c>
      <c r="C80" s="24">
        <f>C81+C82</f>
        <v>10</v>
      </c>
      <c r="D80" s="24">
        <f>D81+D82</f>
        <v>9.9</v>
      </c>
      <c r="E80" s="39"/>
    </row>
    <row r="81" spans="1:5" ht="13.5" hidden="1" outlineLevel="1">
      <c r="A81" s="55"/>
      <c r="B81" s="4" t="s">
        <v>59</v>
      </c>
      <c r="C81" s="24"/>
      <c r="D81" s="24"/>
      <c r="E81" s="29"/>
    </row>
    <row r="82" spans="1:5" ht="42.75" customHeight="1" collapsed="1">
      <c r="A82" s="55"/>
      <c r="B82" s="4" t="s">
        <v>17</v>
      </c>
      <c r="C82" s="24">
        <f>SUM(C83:C86)</f>
        <v>10</v>
      </c>
      <c r="D82" s="24">
        <f>SUM(D83:D86)</f>
        <v>9.9</v>
      </c>
      <c r="E82" s="29"/>
    </row>
    <row r="83" spans="1:5" ht="15.75" customHeight="1" hidden="1" outlineLevel="1">
      <c r="A83" s="55"/>
      <c r="B83" s="4" t="s">
        <v>18</v>
      </c>
      <c r="C83" s="24"/>
      <c r="D83" s="24"/>
      <c r="E83" s="29"/>
    </row>
    <row r="84" spans="1:5" ht="13.5" collapsed="1">
      <c r="A84" s="55"/>
      <c r="B84" s="4" t="s">
        <v>19</v>
      </c>
      <c r="C84" s="24">
        <v>10</v>
      </c>
      <c r="D84" s="24">
        <v>9.9</v>
      </c>
      <c r="E84" s="29"/>
    </row>
    <row r="85" spans="1:5" ht="41.25" hidden="1" outlineLevel="1">
      <c r="A85" s="55"/>
      <c r="B85" s="4" t="s">
        <v>20</v>
      </c>
      <c r="C85" s="24"/>
      <c r="D85" s="24"/>
      <c r="E85" s="29"/>
    </row>
    <row r="86" spans="1:5" ht="27" hidden="1" outlineLevel="1">
      <c r="A86" s="55"/>
      <c r="B86" s="4" t="s">
        <v>21</v>
      </c>
      <c r="C86" s="24"/>
      <c r="D86" s="24"/>
      <c r="E86" s="29"/>
    </row>
    <row r="87" spans="1:5" ht="13.5" collapsed="1">
      <c r="A87" s="55" t="s">
        <v>140</v>
      </c>
      <c r="B87" s="4" t="s">
        <v>16</v>
      </c>
      <c r="C87" s="24">
        <f>C88+C89</f>
        <v>176366</v>
      </c>
      <c r="D87" s="24">
        <f>D88+D89</f>
        <v>175980.8</v>
      </c>
      <c r="E87" s="39"/>
    </row>
    <row r="88" spans="1:5" ht="13.5" hidden="1" outlineLevel="1">
      <c r="A88" s="55"/>
      <c r="B88" s="4" t="s">
        <v>59</v>
      </c>
      <c r="C88" s="24"/>
      <c r="D88" s="24"/>
      <c r="E88" s="29"/>
    </row>
    <row r="89" spans="1:5" ht="42.75" customHeight="1" collapsed="1">
      <c r="A89" s="55"/>
      <c r="B89" s="4" t="s">
        <v>17</v>
      </c>
      <c r="C89" s="24">
        <f>SUM(C90:C93)</f>
        <v>176366</v>
      </c>
      <c r="D89" s="24">
        <f>SUM(D90:D93)</f>
        <v>175980.8</v>
      </c>
      <c r="E89" s="29"/>
    </row>
    <row r="90" spans="1:5" ht="15.75" customHeight="1" hidden="1" outlineLevel="1">
      <c r="A90" s="55"/>
      <c r="B90" s="4" t="s">
        <v>18</v>
      </c>
      <c r="C90" s="24"/>
      <c r="D90" s="24"/>
      <c r="E90" s="29"/>
    </row>
    <row r="91" spans="1:5" ht="13.5" collapsed="1">
      <c r="A91" s="55"/>
      <c r="B91" s="4" t="s">
        <v>19</v>
      </c>
      <c r="C91" s="24">
        <v>176366</v>
      </c>
      <c r="D91" s="24">
        <v>175980.8</v>
      </c>
      <c r="E91" s="29"/>
    </row>
    <row r="92" spans="1:5" ht="45" customHeight="1" hidden="1" outlineLevel="1">
      <c r="A92" s="55"/>
      <c r="B92" s="4" t="s">
        <v>20</v>
      </c>
      <c r="C92" s="24"/>
      <c r="D92" s="24"/>
      <c r="E92" s="29"/>
    </row>
    <row r="93" spans="1:5" ht="30" customHeight="1" hidden="1" outlineLevel="1">
      <c r="A93" s="55"/>
      <c r="B93" s="4" t="s">
        <v>21</v>
      </c>
      <c r="C93" s="24"/>
      <c r="D93" s="24"/>
      <c r="E93" s="29"/>
    </row>
    <row r="94" spans="1:5" ht="13.5" collapsed="1">
      <c r="A94" s="55" t="s">
        <v>48</v>
      </c>
      <c r="B94" s="4" t="s">
        <v>16</v>
      </c>
      <c r="C94" s="24">
        <f>C95+C96</f>
        <v>5244</v>
      </c>
      <c r="D94" s="24">
        <f>D95+D96</f>
        <v>5236.2</v>
      </c>
      <c r="E94" s="39"/>
    </row>
    <row r="95" spans="1:5" ht="15" customHeight="1" hidden="1" outlineLevel="1">
      <c r="A95" s="55"/>
      <c r="B95" s="4" t="s">
        <v>59</v>
      </c>
      <c r="C95" s="24"/>
      <c r="D95" s="24"/>
      <c r="E95" s="29"/>
    </row>
    <row r="96" spans="1:5" ht="42.75" customHeight="1" collapsed="1">
      <c r="A96" s="55"/>
      <c r="B96" s="4" t="s">
        <v>17</v>
      </c>
      <c r="C96" s="24">
        <f>SUM(C97:C100)</f>
        <v>5244</v>
      </c>
      <c r="D96" s="24">
        <f>SUM(D97:D100)</f>
        <v>5236.2</v>
      </c>
      <c r="E96" s="29"/>
    </row>
    <row r="97" spans="1:5" ht="15.75" customHeight="1" hidden="1" outlineLevel="1">
      <c r="A97" s="55"/>
      <c r="B97" s="4" t="s">
        <v>18</v>
      </c>
      <c r="C97" s="24"/>
      <c r="D97" s="24"/>
      <c r="E97" s="29"/>
    </row>
    <row r="98" spans="1:5" ht="13.5" collapsed="1">
      <c r="A98" s="55"/>
      <c r="B98" s="4" t="s">
        <v>19</v>
      </c>
      <c r="C98" s="24">
        <v>5244</v>
      </c>
      <c r="D98" s="24">
        <v>5236.2</v>
      </c>
      <c r="E98" s="29"/>
    </row>
    <row r="99" spans="1:5" ht="41.25" hidden="1" outlineLevel="1">
      <c r="A99" s="55"/>
      <c r="B99" s="4" t="s">
        <v>20</v>
      </c>
      <c r="C99" s="24"/>
      <c r="D99" s="24"/>
      <c r="E99" s="29"/>
    </row>
    <row r="100" spans="1:5" ht="27" hidden="1" outlineLevel="1">
      <c r="A100" s="55"/>
      <c r="B100" s="4" t="s">
        <v>21</v>
      </c>
      <c r="C100" s="24"/>
      <c r="D100" s="24"/>
      <c r="E100" s="29"/>
    </row>
    <row r="101" spans="1:5" ht="13.5" collapsed="1">
      <c r="A101" s="55" t="s">
        <v>49</v>
      </c>
      <c r="B101" s="4" t="s">
        <v>16</v>
      </c>
      <c r="C101" s="24">
        <f>C102+C103</f>
        <v>146244</v>
      </c>
      <c r="D101" s="24">
        <f>D102+D103</f>
        <v>145596.3</v>
      </c>
      <c r="E101" s="39"/>
    </row>
    <row r="102" spans="1:5" ht="13.5" hidden="1" outlineLevel="1">
      <c r="A102" s="55"/>
      <c r="B102" s="4" t="s">
        <v>59</v>
      </c>
      <c r="C102" s="24"/>
      <c r="D102" s="24"/>
      <c r="E102" s="29"/>
    </row>
    <row r="103" spans="1:5" ht="42.75" customHeight="1" collapsed="1">
      <c r="A103" s="55"/>
      <c r="B103" s="4" t="s">
        <v>17</v>
      </c>
      <c r="C103" s="24">
        <f>SUM(C104:C107)</f>
        <v>146244</v>
      </c>
      <c r="D103" s="24">
        <f>SUM(D104:D107)</f>
        <v>145596.3</v>
      </c>
      <c r="E103" s="29"/>
    </row>
    <row r="104" spans="1:5" ht="15.75" customHeight="1" hidden="1" outlineLevel="1">
      <c r="A104" s="55"/>
      <c r="B104" s="4" t="s">
        <v>18</v>
      </c>
      <c r="C104" s="24"/>
      <c r="D104" s="24"/>
      <c r="E104" s="29"/>
    </row>
    <row r="105" spans="1:5" ht="13.5" collapsed="1">
      <c r="A105" s="55"/>
      <c r="B105" s="4" t="s">
        <v>19</v>
      </c>
      <c r="C105" s="24">
        <v>146244</v>
      </c>
      <c r="D105" s="24">
        <v>145596.3</v>
      </c>
      <c r="E105" s="29"/>
    </row>
    <row r="106" spans="1:5" ht="41.25" hidden="1" outlineLevel="1">
      <c r="A106" s="55"/>
      <c r="B106" s="4" t="s">
        <v>20</v>
      </c>
      <c r="C106" s="24"/>
      <c r="D106" s="24"/>
      <c r="E106" s="29"/>
    </row>
    <row r="107" spans="1:5" ht="27" hidden="1" outlineLevel="1">
      <c r="A107" s="55"/>
      <c r="B107" s="4" t="s">
        <v>21</v>
      </c>
      <c r="C107" s="24"/>
      <c r="D107" s="24"/>
      <c r="E107" s="29"/>
    </row>
    <row r="108" spans="1:5" ht="13.5" customHeight="1" collapsed="1">
      <c r="A108" s="56" t="s">
        <v>123</v>
      </c>
      <c r="B108" s="4" t="s">
        <v>16</v>
      </c>
      <c r="C108" s="24">
        <f>C109+C110</f>
        <v>106213</v>
      </c>
      <c r="D108" s="24">
        <f>D109+D110</f>
        <v>105669.7</v>
      </c>
      <c r="E108" s="39"/>
    </row>
    <row r="109" spans="1:5" ht="15.75" customHeight="1" hidden="1" outlineLevel="1">
      <c r="A109" s="57"/>
      <c r="B109" s="4" t="s">
        <v>59</v>
      </c>
      <c r="C109" s="24"/>
      <c r="D109" s="24"/>
      <c r="E109" s="29"/>
    </row>
    <row r="110" spans="1:5" ht="42.75" customHeight="1" collapsed="1">
      <c r="A110" s="57"/>
      <c r="B110" s="4" t="s">
        <v>17</v>
      </c>
      <c r="C110" s="24">
        <f>SUM(C111:C114)</f>
        <v>106213</v>
      </c>
      <c r="D110" s="24">
        <f>SUM(D111:D114)</f>
        <v>105669.7</v>
      </c>
      <c r="E110" s="29"/>
    </row>
    <row r="111" spans="1:5" ht="15.75" customHeight="1" hidden="1" outlineLevel="1">
      <c r="A111" s="57"/>
      <c r="B111" s="4" t="s">
        <v>18</v>
      </c>
      <c r="C111" s="24"/>
      <c r="D111" s="24"/>
      <c r="E111" s="29"/>
    </row>
    <row r="112" spans="1:5" ht="13.5" collapsed="1">
      <c r="A112" s="57"/>
      <c r="B112" s="4" t="s">
        <v>19</v>
      </c>
      <c r="C112" s="24">
        <v>106213</v>
      </c>
      <c r="D112" s="24">
        <v>105669.7</v>
      </c>
      <c r="E112" s="29"/>
    </row>
    <row r="113" spans="1:5" ht="41.25" customHeight="1" hidden="1" outlineLevel="1">
      <c r="A113" s="57"/>
      <c r="B113" s="4" t="s">
        <v>20</v>
      </c>
      <c r="C113" s="24"/>
      <c r="D113" s="24"/>
      <c r="E113" s="29"/>
    </row>
    <row r="114" spans="1:5" ht="27" customHeight="1" hidden="1" outlineLevel="1">
      <c r="A114" s="58"/>
      <c r="B114" s="4" t="s">
        <v>21</v>
      </c>
      <c r="C114" s="24"/>
      <c r="D114" s="24"/>
      <c r="E114" s="29"/>
    </row>
    <row r="115" spans="1:5" ht="13.5" collapsed="1">
      <c r="A115" s="55" t="s">
        <v>50</v>
      </c>
      <c r="B115" s="4" t="s">
        <v>16</v>
      </c>
      <c r="C115" s="24">
        <f>C116+C117</f>
        <v>343.6</v>
      </c>
      <c r="D115" s="24">
        <f>D116+D117</f>
        <v>340.4</v>
      </c>
      <c r="E115" s="39"/>
    </row>
    <row r="116" spans="1:5" ht="13.5" hidden="1" outlineLevel="1">
      <c r="A116" s="55"/>
      <c r="B116" s="4" t="s">
        <v>59</v>
      </c>
      <c r="C116" s="24"/>
      <c r="D116" s="24"/>
      <c r="E116" s="29"/>
    </row>
    <row r="117" spans="1:5" ht="42.75" customHeight="1" collapsed="1">
      <c r="A117" s="55"/>
      <c r="B117" s="4" t="s">
        <v>17</v>
      </c>
      <c r="C117" s="24">
        <f>SUM(C118:C121)</f>
        <v>343.6</v>
      </c>
      <c r="D117" s="24">
        <f>SUM(D118:D121)</f>
        <v>340.4</v>
      </c>
      <c r="E117" s="29"/>
    </row>
    <row r="118" spans="1:5" ht="15.75" customHeight="1" hidden="1" outlineLevel="1">
      <c r="A118" s="55"/>
      <c r="B118" s="4" t="s">
        <v>18</v>
      </c>
      <c r="C118" s="24"/>
      <c r="D118" s="24"/>
      <c r="E118" s="29"/>
    </row>
    <row r="119" spans="1:5" ht="13.5" collapsed="1">
      <c r="A119" s="55"/>
      <c r="B119" s="4" t="s">
        <v>19</v>
      </c>
      <c r="C119" s="24">
        <v>343.6</v>
      </c>
      <c r="D119" s="24">
        <v>340.4</v>
      </c>
      <c r="E119" s="29"/>
    </row>
    <row r="120" spans="1:5" ht="41.25" hidden="1" outlineLevel="1">
      <c r="A120" s="55"/>
      <c r="B120" s="4" t="s">
        <v>20</v>
      </c>
      <c r="C120" s="24"/>
      <c r="D120" s="24"/>
      <c r="E120" s="29"/>
    </row>
    <row r="121" spans="1:5" ht="27" hidden="1" outlineLevel="1">
      <c r="A121" s="55"/>
      <c r="B121" s="4" t="s">
        <v>21</v>
      </c>
      <c r="C121" s="24"/>
      <c r="D121" s="24"/>
      <c r="E121" s="29"/>
    </row>
    <row r="122" spans="1:5" ht="13.5" hidden="1" outlineLevel="1" collapsed="1">
      <c r="A122" s="55" t="s">
        <v>51</v>
      </c>
      <c r="B122" s="4" t="s">
        <v>16</v>
      </c>
      <c r="C122" s="24">
        <f>C123+C124</f>
        <v>0</v>
      </c>
      <c r="D122" s="24">
        <f>D123+D124</f>
        <v>0</v>
      </c>
      <c r="E122" s="29"/>
    </row>
    <row r="123" spans="1:5" ht="13.5" hidden="1" outlineLevel="1">
      <c r="A123" s="55"/>
      <c r="B123" s="4" t="s">
        <v>59</v>
      </c>
      <c r="C123" s="24"/>
      <c r="D123" s="24"/>
      <c r="E123" s="29"/>
    </row>
    <row r="124" spans="1:5" ht="42.75" customHeight="1" hidden="1" outlineLevel="1">
      <c r="A124" s="55"/>
      <c r="B124" s="4" t="s">
        <v>17</v>
      </c>
      <c r="C124" s="24">
        <f>SUM(C125:C128)</f>
        <v>0</v>
      </c>
      <c r="D124" s="24">
        <f>SUM(D125:D128)</f>
        <v>0</v>
      </c>
      <c r="E124" s="29"/>
    </row>
    <row r="125" spans="1:5" ht="15.75" customHeight="1" hidden="1" outlineLevel="1">
      <c r="A125" s="55"/>
      <c r="B125" s="4" t="s">
        <v>18</v>
      </c>
      <c r="C125" s="24"/>
      <c r="D125" s="24"/>
      <c r="E125" s="29"/>
    </row>
    <row r="126" spans="1:5" ht="30.75" customHeight="1" hidden="1" outlineLevel="1">
      <c r="A126" s="55"/>
      <c r="B126" s="4" t="s">
        <v>19</v>
      </c>
      <c r="C126" s="24">
        <v>0</v>
      </c>
      <c r="D126" s="24">
        <v>0</v>
      </c>
      <c r="E126" s="29"/>
    </row>
    <row r="127" spans="1:5" ht="41.25" hidden="1" outlineLevel="1">
      <c r="A127" s="55"/>
      <c r="B127" s="4" t="s">
        <v>20</v>
      </c>
      <c r="C127" s="24"/>
      <c r="D127" s="24"/>
      <c r="E127" s="29"/>
    </row>
    <row r="128" spans="1:5" ht="27" hidden="1" outlineLevel="1">
      <c r="A128" s="55"/>
      <c r="B128" s="4" t="s">
        <v>21</v>
      </c>
      <c r="C128" s="24"/>
      <c r="D128" s="24"/>
      <c r="E128" s="29"/>
    </row>
    <row r="129" spans="1:5" ht="13.5" collapsed="1">
      <c r="A129" s="55" t="s">
        <v>125</v>
      </c>
      <c r="B129" s="4" t="s">
        <v>16</v>
      </c>
      <c r="C129" s="24">
        <f>C130+C131</f>
        <v>2130</v>
      </c>
      <c r="D129" s="24">
        <f>D130+D131</f>
        <v>2126.6</v>
      </c>
      <c r="E129" s="39"/>
    </row>
    <row r="130" spans="1:5" ht="13.5" hidden="1" outlineLevel="1">
      <c r="A130" s="55"/>
      <c r="B130" s="4" t="s">
        <v>59</v>
      </c>
      <c r="C130" s="24"/>
      <c r="D130" s="24"/>
      <c r="E130" s="29"/>
    </row>
    <row r="131" spans="1:5" ht="42.75" customHeight="1" collapsed="1">
      <c r="A131" s="55"/>
      <c r="B131" s="4" t="s">
        <v>17</v>
      </c>
      <c r="C131" s="24">
        <f>SUM(C132:C135)</f>
        <v>2130</v>
      </c>
      <c r="D131" s="24">
        <f>SUM(D132:D135)</f>
        <v>2126.6</v>
      </c>
      <c r="E131" s="29"/>
    </row>
    <row r="132" spans="1:5" ht="15.75" customHeight="1" hidden="1" outlineLevel="1">
      <c r="A132" s="55"/>
      <c r="B132" s="4" t="s">
        <v>18</v>
      </c>
      <c r="C132" s="24"/>
      <c r="D132" s="24"/>
      <c r="E132" s="29"/>
    </row>
    <row r="133" spans="1:5" ht="22.5" customHeight="1" collapsed="1">
      <c r="A133" s="55"/>
      <c r="B133" s="4" t="s">
        <v>19</v>
      </c>
      <c r="C133" s="24">
        <v>2130</v>
      </c>
      <c r="D133" s="24">
        <v>2126.6</v>
      </c>
      <c r="E133" s="29"/>
    </row>
    <row r="134" spans="1:5" ht="41.25" hidden="1" outlineLevel="1">
      <c r="A134" s="55"/>
      <c r="B134" s="4" t="s">
        <v>20</v>
      </c>
      <c r="C134" s="24"/>
      <c r="D134" s="24"/>
      <c r="E134" s="29"/>
    </row>
    <row r="135" spans="1:5" ht="27" hidden="1" outlineLevel="1">
      <c r="A135" s="55"/>
      <c r="B135" s="4" t="s">
        <v>21</v>
      </c>
      <c r="C135" s="24"/>
      <c r="D135" s="24"/>
      <c r="E135" s="29"/>
    </row>
    <row r="136" spans="1:5" ht="13.5" collapsed="1">
      <c r="A136" s="55" t="s">
        <v>126</v>
      </c>
      <c r="B136" s="4" t="s">
        <v>16</v>
      </c>
      <c r="C136" s="24">
        <f>C137+C138</f>
        <v>2608.7</v>
      </c>
      <c r="D136" s="24">
        <f>D137+D138</f>
        <v>2593.8</v>
      </c>
      <c r="E136" s="39"/>
    </row>
    <row r="137" spans="1:5" ht="13.5" hidden="1" outlineLevel="1">
      <c r="A137" s="55"/>
      <c r="B137" s="4" t="s">
        <v>59</v>
      </c>
      <c r="C137" s="24"/>
      <c r="D137" s="24"/>
      <c r="E137" s="29"/>
    </row>
    <row r="138" spans="1:5" ht="41.25" collapsed="1">
      <c r="A138" s="55"/>
      <c r="B138" s="4" t="s">
        <v>17</v>
      </c>
      <c r="C138" s="24">
        <f>SUM(C139:C142)</f>
        <v>2608.7</v>
      </c>
      <c r="D138" s="24">
        <f>SUM(D139:D142)</f>
        <v>2593.8</v>
      </c>
      <c r="E138" s="29"/>
    </row>
    <row r="139" spans="1:5" ht="13.5" hidden="1" outlineLevel="1">
      <c r="A139" s="55"/>
      <c r="B139" s="4" t="s">
        <v>18</v>
      </c>
      <c r="C139" s="24"/>
      <c r="D139" s="24"/>
      <c r="E139" s="29"/>
    </row>
    <row r="140" spans="1:5" ht="13.5" collapsed="1">
      <c r="A140" s="55"/>
      <c r="B140" s="4" t="s">
        <v>19</v>
      </c>
      <c r="C140" s="24">
        <v>2608.7</v>
      </c>
      <c r="D140" s="24">
        <v>2593.8</v>
      </c>
      <c r="E140" s="29"/>
    </row>
    <row r="141" spans="1:5" ht="41.25" hidden="1" outlineLevel="1">
      <c r="A141" s="55"/>
      <c r="B141" s="4" t="s">
        <v>20</v>
      </c>
      <c r="C141" s="24"/>
      <c r="D141" s="24"/>
      <c r="E141" s="29"/>
    </row>
    <row r="142" spans="1:5" ht="27" hidden="1" outlineLevel="1">
      <c r="A142" s="55"/>
      <c r="B142" s="4" t="s">
        <v>21</v>
      </c>
      <c r="C142" s="24"/>
      <c r="D142" s="24"/>
      <c r="E142" s="29"/>
    </row>
    <row r="143" spans="1:5" ht="13.5" collapsed="1">
      <c r="A143" s="55" t="s">
        <v>141</v>
      </c>
      <c r="B143" s="4" t="s">
        <v>16</v>
      </c>
      <c r="C143" s="24">
        <f>C144+C145</f>
        <v>557760</v>
      </c>
      <c r="D143" s="24">
        <f>D144+D145</f>
        <v>557071.4</v>
      </c>
      <c r="E143" s="39"/>
    </row>
    <row r="144" spans="1:5" ht="13.5" hidden="1" outlineLevel="1">
      <c r="A144" s="55"/>
      <c r="B144" s="4" t="s">
        <v>59</v>
      </c>
      <c r="C144" s="24"/>
      <c r="D144" s="24"/>
      <c r="E144" s="29"/>
    </row>
    <row r="145" spans="1:5" ht="41.25" collapsed="1">
      <c r="A145" s="55"/>
      <c r="B145" s="4" t="s">
        <v>17</v>
      </c>
      <c r="C145" s="24">
        <f>SUM(C146:C149)</f>
        <v>557760</v>
      </c>
      <c r="D145" s="24">
        <f>SUM(D146:D149)</f>
        <v>557071.4</v>
      </c>
      <c r="E145" s="29"/>
    </row>
    <row r="146" spans="1:5" ht="13.5" hidden="1" outlineLevel="1">
      <c r="A146" s="55"/>
      <c r="B146" s="4" t="s">
        <v>18</v>
      </c>
      <c r="C146" s="24"/>
      <c r="D146" s="24"/>
      <c r="E146" s="29"/>
    </row>
    <row r="147" spans="1:5" ht="37.5" customHeight="1" collapsed="1">
      <c r="A147" s="55"/>
      <c r="B147" s="4" t="s">
        <v>19</v>
      </c>
      <c r="C147" s="24">
        <v>557760</v>
      </c>
      <c r="D147" s="24">
        <v>557071.4</v>
      </c>
      <c r="E147" s="29"/>
    </row>
    <row r="148" spans="1:5" ht="41.25" hidden="1" outlineLevel="1">
      <c r="A148" s="55"/>
      <c r="B148" s="4" t="s">
        <v>20</v>
      </c>
      <c r="C148" s="24"/>
      <c r="D148" s="24"/>
      <c r="E148" s="29"/>
    </row>
    <row r="149" spans="1:5" ht="27" hidden="1" outlineLevel="1">
      <c r="A149" s="55"/>
      <c r="B149" s="4" t="s">
        <v>21</v>
      </c>
      <c r="C149" s="24"/>
      <c r="D149" s="24"/>
      <c r="E149" s="29"/>
    </row>
    <row r="150" spans="1:5" ht="13.5" collapsed="1">
      <c r="A150" s="55" t="s">
        <v>127</v>
      </c>
      <c r="B150" s="4" t="s">
        <v>16</v>
      </c>
      <c r="C150" s="24">
        <f>C151+C152</f>
        <v>9358</v>
      </c>
      <c r="D150" s="24">
        <f>D151+D152</f>
        <v>9351.3</v>
      </c>
      <c r="E150" s="39"/>
    </row>
    <row r="151" spans="1:5" ht="13.5" hidden="1" outlineLevel="1">
      <c r="A151" s="55"/>
      <c r="B151" s="4" t="s">
        <v>59</v>
      </c>
      <c r="C151" s="24"/>
      <c r="D151" s="24"/>
      <c r="E151" s="29"/>
    </row>
    <row r="152" spans="1:5" ht="41.25" collapsed="1">
      <c r="A152" s="55"/>
      <c r="B152" s="4" t="s">
        <v>17</v>
      </c>
      <c r="C152" s="24">
        <f>SUM(C153:C156)</f>
        <v>9358</v>
      </c>
      <c r="D152" s="24">
        <f>SUM(D153:D156)</f>
        <v>9351.3</v>
      </c>
      <c r="E152" s="29"/>
    </row>
    <row r="153" spans="1:5" ht="13.5" hidden="1" outlineLevel="1">
      <c r="A153" s="55"/>
      <c r="B153" s="4" t="s">
        <v>18</v>
      </c>
      <c r="C153" s="24"/>
      <c r="D153" s="24"/>
      <c r="E153" s="29"/>
    </row>
    <row r="154" spans="1:5" ht="13.5" collapsed="1">
      <c r="A154" s="55"/>
      <c r="B154" s="4" t="s">
        <v>19</v>
      </c>
      <c r="C154" s="24">
        <v>9358</v>
      </c>
      <c r="D154" s="24">
        <v>9351.3</v>
      </c>
      <c r="E154" s="29"/>
    </row>
    <row r="155" spans="1:5" ht="41.25" hidden="1" outlineLevel="1">
      <c r="A155" s="55"/>
      <c r="B155" s="4" t="s">
        <v>20</v>
      </c>
      <c r="C155" s="24"/>
      <c r="D155" s="24"/>
      <c r="E155" s="29"/>
    </row>
    <row r="156" spans="1:5" ht="27" hidden="1" outlineLevel="1">
      <c r="A156" s="55"/>
      <c r="B156" s="4" t="s">
        <v>21</v>
      </c>
      <c r="C156" s="24"/>
      <c r="D156" s="24"/>
      <c r="E156" s="29"/>
    </row>
    <row r="157" spans="1:5" ht="13.5" collapsed="1">
      <c r="A157" s="55" t="s">
        <v>128</v>
      </c>
      <c r="B157" s="4" t="s">
        <v>16</v>
      </c>
      <c r="C157" s="24">
        <f>C158+C159</f>
        <v>189.4</v>
      </c>
      <c r="D157" s="24">
        <f>D158+D159</f>
        <v>189.4</v>
      </c>
      <c r="E157" s="39"/>
    </row>
    <row r="158" spans="1:5" ht="13.5" hidden="1" outlineLevel="1">
      <c r="A158" s="55"/>
      <c r="B158" s="4" t="s">
        <v>59</v>
      </c>
      <c r="C158" s="24"/>
      <c r="D158" s="24"/>
      <c r="E158" s="29"/>
    </row>
    <row r="159" spans="1:5" ht="41.25" collapsed="1">
      <c r="A159" s="55"/>
      <c r="B159" s="4" t="s">
        <v>17</v>
      </c>
      <c r="C159" s="24">
        <f>SUM(C160:C163)</f>
        <v>189.4</v>
      </c>
      <c r="D159" s="24">
        <f>SUM(D160:D163)</f>
        <v>189.4</v>
      </c>
      <c r="E159" s="29"/>
    </row>
    <row r="160" spans="1:5" ht="26.25" customHeight="1">
      <c r="A160" s="55"/>
      <c r="B160" s="4" t="s">
        <v>18</v>
      </c>
      <c r="C160" s="24">
        <v>189.4</v>
      </c>
      <c r="D160" s="24">
        <v>189.4</v>
      </c>
      <c r="E160" s="29"/>
    </row>
    <row r="161" spans="1:5" ht="13.5" hidden="1" outlineLevel="1">
      <c r="A161" s="55"/>
      <c r="B161" s="4" t="s">
        <v>19</v>
      </c>
      <c r="C161" s="24"/>
      <c r="D161" s="24"/>
      <c r="E161" s="29"/>
    </row>
    <row r="162" spans="1:5" ht="41.25" hidden="1" outlineLevel="1">
      <c r="A162" s="55"/>
      <c r="B162" s="4" t="s">
        <v>20</v>
      </c>
      <c r="C162" s="24"/>
      <c r="D162" s="24"/>
      <c r="E162" s="29"/>
    </row>
    <row r="163" spans="1:5" ht="27" hidden="1" outlineLevel="1">
      <c r="A163" s="55"/>
      <c r="B163" s="4" t="s">
        <v>21</v>
      </c>
      <c r="C163" s="24"/>
      <c r="D163" s="24"/>
      <c r="E163" s="29"/>
    </row>
    <row r="164" spans="1:5" ht="13.5" collapsed="1">
      <c r="A164" s="55" t="s">
        <v>129</v>
      </c>
      <c r="B164" s="4" t="s">
        <v>16</v>
      </c>
      <c r="C164" s="24">
        <f>C165+C166</f>
        <v>4274</v>
      </c>
      <c r="D164" s="24">
        <f>D165+D166</f>
        <v>4021</v>
      </c>
      <c r="E164" s="39"/>
    </row>
    <row r="165" spans="1:5" ht="13.5" hidden="1" outlineLevel="1">
      <c r="A165" s="55"/>
      <c r="B165" s="4" t="s">
        <v>59</v>
      </c>
      <c r="C165" s="24"/>
      <c r="D165" s="24"/>
      <c r="E165" s="29"/>
    </row>
    <row r="166" spans="1:5" ht="41.25" collapsed="1">
      <c r="A166" s="55"/>
      <c r="B166" s="4" t="s">
        <v>17</v>
      </c>
      <c r="C166" s="24">
        <f>SUM(C167:C170)</f>
        <v>4274</v>
      </c>
      <c r="D166" s="24">
        <f>SUM(D167:D170)</f>
        <v>4021</v>
      </c>
      <c r="E166" s="29"/>
    </row>
    <row r="167" spans="1:5" ht="22.5" customHeight="1">
      <c r="A167" s="55"/>
      <c r="B167" s="4" t="s">
        <v>18</v>
      </c>
      <c r="C167" s="24">
        <v>4274</v>
      </c>
      <c r="D167" s="24">
        <v>4021</v>
      </c>
      <c r="E167" s="29"/>
    </row>
    <row r="168" spans="1:5" ht="13.5" hidden="1" outlineLevel="1">
      <c r="A168" s="55"/>
      <c r="B168" s="4" t="s">
        <v>19</v>
      </c>
      <c r="C168" s="24"/>
      <c r="D168" s="24"/>
      <c r="E168" s="29"/>
    </row>
    <row r="169" spans="1:5" ht="41.25" hidden="1" outlineLevel="1">
      <c r="A169" s="55"/>
      <c r="B169" s="4" t="s">
        <v>20</v>
      </c>
      <c r="C169" s="24"/>
      <c r="D169" s="24"/>
      <c r="E169" s="29"/>
    </row>
    <row r="170" spans="1:5" ht="27" hidden="1" outlineLevel="1">
      <c r="A170" s="55"/>
      <c r="B170" s="4" t="s">
        <v>21</v>
      </c>
      <c r="C170" s="24"/>
      <c r="D170" s="24"/>
      <c r="E170" s="29"/>
    </row>
    <row r="171" spans="1:5" ht="13.5" collapsed="1">
      <c r="A171" s="55" t="s">
        <v>148</v>
      </c>
      <c r="B171" s="4" t="s">
        <v>16</v>
      </c>
      <c r="C171" s="24">
        <f>C172+C173</f>
        <v>22282.5</v>
      </c>
      <c r="D171" s="24">
        <f>D172+D173</f>
        <v>22282.4</v>
      </c>
      <c r="E171" s="40"/>
    </row>
    <row r="172" spans="1:5" ht="13.5" hidden="1" outlineLevel="1">
      <c r="A172" s="55"/>
      <c r="B172" s="4" t="s">
        <v>59</v>
      </c>
      <c r="C172" s="24"/>
      <c r="D172" s="24"/>
      <c r="E172" s="29"/>
    </row>
    <row r="173" spans="1:5" ht="41.25" collapsed="1">
      <c r="A173" s="55"/>
      <c r="B173" s="4" t="s">
        <v>17</v>
      </c>
      <c r="C173" s="24">
        <f>SUM(C174:C177)</f>
        <v>22282.5</v>
      </c>
      <c r="D173" s="24">
        <f>SUM(D174:D177)</f>
        <v>22282.4</v>
      </c>
      <c r="E173" s="29"/>
    </row>
    <row r="174" spans="1:5" ht="13.5">
      <c r="A174" s="55"/>
      <c r="B174" s="4" t="s">
        <v>18</v>
      </c>
      <c r="C174" s="24">
        <v>22282.5</v>
      </c>
      <c r="D174" s="24">
        <v>22282.4</v>
      </c>
      <c r="E174" s="29"/>
    </row>
    <row r="175" spans="1:5" ht="13.5" hidden="1" outlineLevel="1">
      <c r="A175" s="55"/>
      <c r="B175" s="4" t="s">
        <v>19</v>
      </c>
      <c r="C175" s="24"/>
      <c r="D175" s="24"/>
      <c r="E175" s="29"/>
    </row>
    <row r="176" spans="1:5" ht="41.25" hidden="1" outlineLevel="1">
      <c r="A176" s="55"/>
      <c r="B176" s="4" t="s">
        <v>20</v>
      </c>
      <c r="C176" s="24"/>
      <c r="D176" s="24"/>
      <c r="E176" s="29"/>
    </row>
    <row r="177" spans="1:5" ht="27" hidden="1" outlineLevel="1">
      <c r="A177" s="55"/>
      <c r="B177" s="4" t="s">
        <v>21</v>
      </c>
      <c r="C177" s="24"/>
      <c r="D177" s="24"/>
      <c r="E177" s="29"/>
    </row>
    <row r="178" spans="1:5" ht="15" customHeight="1" collapsed="1">
      <c r="A178" s="55" t="s">
        <v>130</v>
      </c>
      <c r="B178" s="4" t="s">
        <v>16</v>
      </c>
      <c r="C178" s="24">
        <f>C179+C180</f>
        <v>203629.4</v>
      </c>
      <c r="D178" s="24">
        <f>D179+D180</f>
        <v>203629.4</v>
      </c>
      <c r="E178" s="39"/>
    </row>
    <row r="179" spans="1:5" ht="13.5" hidden="1" outlineLevel="1">
      <c r="A179" s="55"/>
      <c r="B179" s="4" t="s">
        <v>59</v>
      </c>
      <c r="C179" s="24"/>
      <c r="D179" s="24"/>
      <c r="E179" s="29"/>
    </row>
    <row r="180" spans="1:5" ht="41.25" collapsed="1">
      <c r="A180" s="55"/>
      <c r="B180" s="4" t="s">
        <v>17</v>
      </c>
      <c r="C180" s="24">
        <f>SUM(C181:C184)</f>
        <v>203629.4</v>
      </c>
      <c r="D180" s="24">
        <f>SUM(D181:D184)</f>
        <v>203629.4</v>
      </c>
      <c r="E180" s="29"/>
    </row>
    <row r="181" spans="1:5" ht="13.5">
      <c r="A181" s="55"/>
      <c r="B181" s="4" t="s">
        <v>18</v>
      </c>
      <c r="C181" s="24">
        <v>203629.4</v>
      </c>
      <c r="D181" s="24">
        <v>203629.4</v>
      </c>
      <c r="E181" s="29"/>
    </row>
    <row r="182" spans="1:5" ht="13.5" hidden="1" outlineLevel="1">
      <c r="A182" s="55"/>
      <c r="B182" s="4" t="s">
        <v>19</v>
      </c>
      <c r="C182" s="24"/>
      <c r="D182" s="24"/>
      <c r="E182" s="29"/>
    </row>
    <row r="183" spans="1:5" ht="41.25" hidden="1" outlineLevel="1">
      <c r="A183" s="55"/>
      <c r="B183" s="4" t="s">
        <v>20</v>
      </c>
      <c r="C183" s="24"/>
      <c r="D183" s="24"/>
      <c r="E183" s="29"/>
    </row>
    <row r="184" spans="1:5" ht="27" hidden="1" outlineLevel="1">
      <c r="A184" s="55"/>
      <c r="B184" s="4" t="s">
        <v>21</v>
      </c>
      <c r="C184" s="24"/>
      <c r="D184" s="24"/>
      <c r="E184" s="29"/>
    </row>
    <row r="185" spans="1:5" ht="13.5" collapsed="1">
      <c r="A185" s="55" t="s">
        <v>131</v>
      </c>
      <c r="B185" s="4" t="s">
        <v>16</v>
      </c>
      <c r="C185" s="24">
        <f>C186+C187</f>
        <v>230193</v>
      </c>
      <c r="D185" s="24">
        <f>D186+D187</f>
        <v>230185.7</v>
      </c>
      <c r="E185" s="39"/>
    </row>
    <row r="186" spans="1:5" ht="13.5" hidden="1" outlineLevel="1">
      <c r="A186" s="55"/>
      <c r="B186" s="4" t="s">
        <v>59</v>
      </c>
      <c r="C186" s="24"/>
      <c r="D186" s="24"/>
      <c r="E186" s="29"/>
    </row>
    <row r="187" spans="1:5" ht="41.25" collapsed="1">
      <c r="A187" s="55"/>
      <c r="B187" s="4" t="s">
        <v>17</v>
      </c>
      <c r="C187" s="24">
        <f>SUM(C188:C191)</f>
        <v>230193</v>
      </c>
      <c r="D187" s="24">
        <f>SUM(D188:D191)</f>
        <v>230185.7</v>
      </c>
      <c r="E187" s="29"/>
    </row>
    <row r="188" spans="1:5" ht="43.5" customHeight="1">
      <c r="A188" s="55"/>
      <c r="B188" s="4" t="s">
        <v>18</v>
      </c>
      <c r="C188" s="24">
        <v>230193</v>
      </c>
      <c r="D188" s="24">
        <v>230185.7</v>
      </c>
      <c r="E188" s="29"/>
    </row>
    <row r="189" spans="1:5" ht="16.5" customHeight="1" hidden="1" outlineLevel="1">
      <c r="A189" s="55"/>
      <c r="B189" s="4" t="s">
        <v>19</v>
      </c>
      <c r="C189" s="24"/>
      <c r="D189" s="24"/>
      <c r="E189" s="29"/>
    </row>
    <row r="190" spans="1:5" ht="41.25" hidden="1" outlineLevel="1">
      <c r="A190" s="55"/>
      <c r="B190" s="4" t="s">
        <v>20</v>
      </c>
      <c r="C190" s="24"/>
      <c r="D190" s="24"/>
      <c r="E190" s="29"/>
    </row>
    <row r="191" spans="1:5" ht="27" hidden="1" outlineLevel="1">
      <c r="A191" s="55"/>
      <c r="B191" s="4" t="s">
        <v>21</v>
      </c>
      <c r="C191" s="24"/>
      <c r="D191" s="24"/>
      <c r="E191" s="29"/>
    </row>
    <row r="192" spans="1:5" ht="13.5" collapsed="1">
      <c r="A192" s="55" t="s">
        <v>142</v>
      </c>
      <c r="B192" s="4" t="s">
        <v>16</v>
      </c>
      <c r="C192" s="24">
        <f>C193+C194</f>
        <v>3541.2</v>
      </c>
      <c r="D192" s="24">
        <f>D193+D194</f>
        <v>3538.1</v>
      </c>
      <c r="E192" s="39"/>
    </row>
    <row r="193" spans="1:5" ht="13.5" hidden="1" outlineLevel="1">
      <c r="A193" s="55"/>
      <c r="B193" s="4" t="s">
        <v>59</v>
      </c>
      <c r="C193" s="24"/>
      <c r="D193" s="24"/>
      <c r="E193" s="29"/>
    </row>
    <row r="194" spans="1:5" ht="41.25" collapsed="1">
      <c r="A194" s="55"/>
      <c r="B194" s="4" t="s">
        <v>17</v>
      </c>
      <c r="C194" s="24">
        <f>SUM(C195:C198)</f>
        <v>3541.2</v>
      </c>
      <c r="D194" s="24">
        <f>SUM(D195:D198)</f>
        <v>3538.1</v>
      </c>
      <c r="E194" s="29"/>
    </row>
    <row r="195" spans="1:5" ht="13.5">
      <c r="A195" s="55"/>
      <c r="B195" s="4" t="s">
        <v>18</v>
      </c>
      <c r="C195" s="24">
        <v>3541.2</v>
      </c>
      <c r="D195" s="24">
        <v>3538.1</v>
      </c>
      <c r="E195" s="29"/>
    </row>
    <row r="196" spans="1:5" ht="15" customHeight="1" hidden="1" outlineLevel="1">
      <c r="A196" s="55"/>
      <c r="B196" s="4" t="s">
        <v>19</v>
      </c>
      <c r="C196" s="24"/>
      <c r="D196" s="24"/>
      <c r="E196" s="29"/>
    </row>
    <row r="197" spans="1:5" ht="45" customHeight="1" hidden="1" outlineLevel="1">
      <c r="A197" s="55"/>
      <c r="B197" s="4" t="s">
        <v>20</v>
      </c>
      <c r="C197" s="24"/>
      <c r="D197" s="24"/>
      <c r="E197" s="29"/>
    </row>
    <row r="198" spans="1:5" ht="30" customHeight="1" hidden="1" outlineLevel="1">
      <c r="A198" s="55"/>
      <c r="B198" s="4" t="s">
        <v>21</v>
      </c>
      <c r="C198" s="24"/>
      <c r="D198" s="24"/>
      <c r="E198" s="29"/>
    </row>
    <row r="199" spans="1:5" ht="13.5" collapsed="1">
      <c r="A199" s="55" t="s">
        <v>143</v>
      </c>
      <c r="B199" s="4" t="s">
        <v>16</v>
      </c>
      <c r="C199" s="24">
        <f>C200+C201</f>
        <v>167908.2</v>
      </c>
      <c r="D199" s="24">
        <f>D200+D201</f>
        <v>167752.5</v>
      </c>
      <c r="E199" s="39"/>
    </row>
    <row r="200" spans="1:5" ht="15" customHeight="1" hidden="1" outlineLevel="1">
      <c r="A200" s="55"/>
      <c r="B200" s="4" t="s">
        <v>59</v>
      </c>
      <c r="C200" s="24"/>
      <c r="D200" s="24"/>
      <c r="E200" s="29"/>
    </row>
    <row r="201" spans="1:5" ht="41.25" collapsed="1">
      <c r="A201" s="55"/>
      <c r="B201" s="4" t="s">
        <v>17</v>
      </c>
      <c r="C201" s="24">
        <f>SUM(C202:C205)</f>
        <v>167908.2</v>
      </c>
      <c r="D201" s="24">
        <f>SUM(D202:D205)</f>
        <v>167752.5</v>
      </c>
      <c r="E201" s="29"/>
    </row>
    <row r="202" spans="1:5" ht="13.5">
      <c r="A202" s="55"/>
      <c r="B202" s="4" t="s">
        <v>18</v>
      </c>
      <c r="C202" s="24">
        <v>62798.9</v>
      </c>
      <c r="D202" s="24">
        <v>62739.4</v>
      </c>
      <c r="E202" s="29"/>
    </row>
    <row r="203" spans="1:5" ht="13.5">
      <c r="A203" s="55"/>
      <c r="B203" s="4" t="s">
        <v>19</v>
      </c>
      <c r="C203" s="24">
        <v>105109.3</v>
      </c>
      <c r="D203" s="24">
        <v>105013.1</v>
      </c>
      <c r="E203" s="29"/>
    </row>
    <row r="204" spans="1:5" ht="41.25" hidden="1" outlineLevel="1">
      <c r="A204" s="55"/>
      <c r="B204" s="4" t="s">
        <v>20</v>
      </c>
      <c r="C204" s="24"/>
      <c r="D204" s="24"/>
      <c r="E204" s="29"/>
    </row>
    <row r="205" spans="1:5" ht="27" hidden="1" outlineLevel="1">
      <c r="A205" s="55"/>
      <c r="B205" s="4" t="s">
        <v>21</v>
      </c>
      <c r="C205" s="24"/>
      <c r="D205" s="24"/>
      <c r="E205" s="29"/>
    </row>
    <row r="206" spans="1:5" ht="13.5" collapsed="1">
      <c r="A206" s="55" t="s">
        <v>147</v>
      </c>
      <c r="B206" s="4" t="s">
        <v>16</v>
      </c>
      <c r="C206" s="24">
        <f>C207+C208</f>
        <v>253500</v>
      </c>
      <c r="D206" s="24">
        <f>D207+D208</f>
        <v>249925.6</v>
      </c>
      <c r="E206" s="39"/>
    </row>
    <row r="207" spans="1:5" ht="13.5" hidden="1" outlineLevel="1">
      <c r="A207" s="55"/>
      <c r="B207" s="4" t="s">
        <v>59</v>
      </c>
      <c r="C207" s="24"/>
      <c r="D207" s="24"/>
      <c r="E207" s="29"/>
    </row>
    <row r="208" spans="1:5" ht="41.25" collapsed="1">
      <c r="A208" s="55"/>
      <c r="B208" s="4" t="s">
        <v>17</v>
      </c>
      <c r="C208" s="24">
        <f>SUM(C209:C212)</f>
        <v>253500</v>
      </c>
      <c r="D208" s="24">
        <f>SUM(D209:D212)</f>
        <v>249925.6</v>
      </c>
      <c r="E208" s="29"/>
    </row>
    <row r="209" spans="1:5" ht="17.25" hidden="1" outlineLevel="1">
      <c r="A209" s="55"/>
      <c r="B209" s="4" t="s">
        <v>18</v>
      </c>
      <c r="C209" s="24"/>
      <c r="D209" s="25"/>
      <c r="E209" s="29"/>
    </row>
    <row r="210" spans="1:5" ht="13.5" collapsed="1">
      <c r="A210" s="55"/>
      <c r="B210" s="4" t="s">
        <v>19</v>
      </c>
      <c r="C210" s="24">
        <v>253500</v>
      </c>
      <c r="D210" s="24">
        <v>249925.6</v>
      </c>
      <c r="E210" s="29"/>
    </row>
    <row r="211" spans="1:5" ht="41.25" hidden="1" outlineLevel="1">
      <c r="A211" s="55"/>
      <c r="B211" s="4" t="s">
        <v>20</v>
      </c>
      <c r="C211" s="24"/>
      <c r="D211" s="24"/>
      <c r="E211" s="29"/>
    </row>
    <row r="212" spans="1:5" ht="27" hidden="1" outlineLevel="1">
      <c r="A212" s="55"/>
      <c r="B212" s="4" t="s">
        <v>21</v>
      </c>
      <c r="C212" s="24"/>
      <c r="D212" s="24"/>
      <c r="E212" s="29"/>
    </row>
    <row r="213" spans="1:5" ht="13.5" collapsed="1">
      <c r="A213" s="55" t="s">
        <v>146</v>
      </c>
      <c r="B213" s="4" t="s">
        <v>16</v>
      </c>
      <c r="C213" s="24">
        <f>C214+C215</f>
        <v>62961.7</v>
      </c>
      <c r="D213" s="24">
        <f>D214+D215</f>
        <v>57133</v>
      </c>
      <c r="E213" s="29"/>
    </row>
    <row r="214" spans="1:5" ht="13.5" hidden="1" outlineLevel="1">
      <c r="A214" s="55"/>
      <c r="B214" s="4" t="s">
        <v>59</v>
      </c>
      <c r="C214" s="24"/>
      <c r="D214" s="24"/>
      <c r="E214" s="29"/>
    </row>
    <row r="215" spans="1:5" ht="41.25" collapsed="1">
      <c r="A215" s="55"/>
      <c r="B215" s="4" t="s">
        <v>17</v>
      </c>
      <c r="C215" s="24">
        <f>SUM(C216:C219)</f>
        <v>62961.7</v>
      </c>
      <c r="D215" s="24">
        <f>SUM(D216:D219)</f>
        <v>57133</v>
      </c>
      <c r="E215" s="29"/>
    </row>
    <row r="216" spans="1:5" ht="13.5">
      <c r="A216" s="55"/>
      <c r="B216" s="4" t="s">
        <v>18</v>
      </c>
      <c r="C216" s="24">
        <v>62961.7</v>
      </c>
      <c r="D216" s="24">
        <v>57133</v>
      </c>
      <c r="E216" s="29"/>
    </row>
    <row r="217" spans="1:5" ht="13.5" hidden="1" outlineLevel="1">
      <c r="A217" s="55"/>
      <c r="B217" s="4" t="s">
        <v>19</v>
      </c>
      <c r="C217" s="24"/>
      <c r="D217" s="24"/>
      <c r="E217" s="29"/>
    </row>
    <row r="218" spans="1:5" ht="41.25" hidden="1" outlineLevel="1">
      <c r="A218" s="55"/>
      <c r="B218" s="4" t="s">
        <v>20</v>
      </c>
      <c r="C218" s="24"/>
      <c r="D218" s="24"/>
      <c r="E218" s="29"/>
    </row>
    <row r="219" spans="1:5" ht="27" hidden="1" outlineLevel="1">
      <c r="A219" s="55"/>
      <c r="B219" s="4" t="s">
        <v>21</v>
      </c>
      <c r="C219" s="24"/>
      <c r="D219" s="24"/>
      <c r="E219" s="29"/>
    </row>
    <row r="220" spans="1:5" ht="13.5" collapsed="1">
      <c r="A220" s="55" t="s">
        <v>52</v>
      </c>
      <c r="B220" s="4" t="s">
        <v>16</v>
      </c>
      <c r="C220" s="24">
        <f>C227+C234+C241</f>
        <v>531050.8</v>
      </c>
      <c r="D220" s="24">
        <f>D227+D234+D241</f>
        <v>530797.7</v>
      </c>
      <c r="E220" s="39"/>
    </row>
    <row r="221" spans="1:5" ht="13.5">
      <c r="A221" s="55"/>
      <c r="B221" s="4" t="s">
        <v>59</v>
      </c>
      <c r="C221" s="24">
        <f aca="true" t="shared" si="2" ref="C221:D226">C228+C235+C242</f>
        <v>817.8</v>
      </c>
      <c r="D221" s="24">
        <f t="shared" si="2"/>
        <v>810.5</v>
      </c>
      <c r="E221" s="29"/>
    </row>
    <row r="222" spans="1:5" ht="41.25">
      <c r="A222" s="55"/>
      <c r="B222" s="4" t="s">
        <v>17</v>
      </c>
      <c r="C222" s="24">
        <f t="shared" si="2"/>
        <v>530233</v>
      </c>
      <c r="D222" s="24">
        <f t="shared" si="2"/>
        <v>529987.2</v>
      </c>
      <c r="E222" s="29"/>
    </row>
    <row r="223" spans="1:5" ht="13.5" hidden="1" outlineLevel="1">
      <c r="A223" s="55"/>
      <c r="B223" s="4" t="s">
        <v>18</v>
      </c>
      <c r="C223" s="24">
        <f t="shared" si="2"/>
        <v>0</v>
      </c>
      <c r="D223" s="24">
        <f t="shared" si="2"/>
        <v>0</v>
      </c>
      <c r="E223" s="29"/>
    </row>
    <row r="224" spans="1:5" ht="13.5" collapsed="1">
      <c r="A224" s="55"/>
      <c r="B224" s="4" t="s">
        <v>19</v>
      </c>
      <c r="C224" s="24">
        <f t="shared" si="2"/>
        <v>530233</v>
      </c>
      <c r="D224" s="24">
        <f t="shared" si="2"/>
        <v>529987.2</v>
      </c>
      <c r="E224" s="29"/>
    </row>
    <row r="225" spans="1:5" ht="41.25" hidden="1" outlineLevel="1">
      <c r="A225" s="55"/>
      <c r="B225" s="4" t="s">
        <v>20</v>
      </c>
      <c r="C225" s="24">
        <f t="shared" si="2"/>
        <v>0</v>
      </c>
      <c r="D225" s="24">
        <f t="shared" si="2"/>
        <v>0</v>
      </c>
      <c r="E225" s="29"/>
    </row>
    <row r="226" spans="1:5" ht="27" hidden="1" outlineLevel="1">
      <c r="A226" s="55"/>
      <c r="B226" s="4" t="s">
        <v>21</v>
      </c>
      <c r="C226" s="24">
        <f t="shared" si="2"/>
        <v>0</v>
      </c>
      <c r="D226" s="24">
        <f t="shared" si="2"/>
        <v>0</v>
      </c>
      <c r="E226" s="29"/>
    </row>
    <row r="227" spans="1:5" ht="13.5" collapsed="1">
      <c r="A227" s="55" t="s">
        <v>53</v>
      </c>
      <c r="B227" s="4" t="s">
        <v>16</v>
      </c>
      <c r="C227" s="24">
        <f>C228+C229</f>
        <v>438660.3</v>
      </c>
      <c r="D227" s="24">
        <f>D228+D229</f>
        <v>438634.6</v>
      </c>
      <c r="E227" s="39"/>
    </row>
    <row r="228" spans="1:5" ht="13.5" outlineLevel="1">
      <c r="A228" s="55"/>
      <c r="B228" s="4" t="s">
        <v>59</v>
      </c>
      <c r="C228" s="24">
        <v>246</v>
      </c>
      <c r="D228" s="24">
        <v>246</v>
      </c>
      <c r="E228" s="29"/>
    </row>
    <row r="229" spans="1:5" ht="41.25">
      <c r="A229" s="55"/>
      <c r="B229" s="4" t="s">
        <v>17</v>
      </c>
      <c r="C229" s="24">
        <f>SUM(C230:C233)</f>
        <v>438414.3</v>
      </c>
      <c r="D229" s="24">
        <f>SUM(D230:D233)</f>
        <v>438388.6</v>
      </c>
      <c r="E229" s="29"/>
    </row>
    <row r="230" spans="1:5" ht="13.5" hidden="1" outlineLevel="1">
      <c r="A230" s="55"/>
      <c r="B230" s="4" t="s">
        <v>18</v>
      </c>
      <c r="C230" s="24"/>
      <c r="D230" s="24"/>
      <c r="E230" s="29"/>
    </row>
    <row r="231" spans="1:5" ht="13.5" collapsed="1">
      <c r="A231" s="55"/>
      <c r="B231" s="4" t="s">
        <v>19</v>
      </c>
      <c r="C231" s="24">
        <v>438414.3</v>
      </c>
      <c r="D231" s="24">
        <v>438388.6</v>
      </c>
      <c r="E231" s="39"/>
    </row>
    <row r="232" spans="1:5" ht="41.25" hidden="1" outlineLevel="1">
      <c r="A232" s="55"/>
      <c r="B232" s="4" t="s">
        <v>20</v>
      </c>
      <c r="C232" s="24"/>
      <c r="D232" s="24"/>
      <c r="E232" s="29"/>
    </row>
    <row r="233" spans="1:5" ht="27" hidden="1" outlineLevel="1">
      <c r="A233" s="55"/>
      <c r="B233" s="4" t="s">
        <v>21</v>
      </c>
      <c r="C233" s="24"/>
      <c r="D233" s="24"/>
      <c r="E233" s="29"/>
    </row>
    <row r="234" spans="1:5" ht="13.5" collapsed="1">
      <c r="A234" s="55" t="s">
        <v>54</v>
      </c>
      <c r="B234" s="4" t="s">
        <v>16</v>
      </c>
      <c r="C234" s="24">
        <f>C235+C236</f>
        <v>92358.6</v>
      </c>
      <c r="D234" s="24">
        <f>D235+D236</f>
        <v>92133.2</v>
      </c>
      <c r="E234" s="39"/>
    </row>
    <row r="235" spans="1:6" ht="13.5">
      <c r="A235" s="55"/>
      <c r="B235" s="4" t="s">
        <v>59</v>
      </c>
      <c r="C235" s="24">
        <v>571.8</v>
      </c>
      <c r="D235" s="24">
        <v>564.5</v>
      </c>
      <c r="E235" s="29"/>
      <c r="F235" s="13"/>
    </row>
    <row r="236" spans="1:5" ht="41.25">
      <c r="A236" s="55"/>
      <c r="B236" s="4" t="s">
        <v>17</v>
      </c>
      <c r="C236" s="24">
        <f>SUM(C237:C240)</f>
        <v>91786.8</v>
      </c>
      <c r="D236" s="24">
        <f>SUM(D237:D240)</f>
        <v>91568.7</v>
      </c>
      <c r="E236" s="29"/>
    </row>
    <row r="237" spans="1:5" ht="13.5" hidden="1" outlineLevel="1">
      <c r="A237" s="55"/>
      <c r="B237" s="4" t="s">
        <v>18</v>
      </c>
      <c r="C237" s="24"/>
      <c r="D237" s="24"/>
      <c r="E237" s="29"/>
    </row>
    <row r="238" spans="1:5" ht="13.5" collapsed="1">
      <c r="A238" s="55"/>
      <c r="B238" s="4" t="s">
        <v>19</v>
      </c>
      <c r="C238" s="24">
        <v>91786.8</v>
      </c>
      <c r="D238" s="24">
        <v>91568.7</v>
      </c>
      <c r="E238" s="39"/>
    </row>
    <row r="239" spans="1:5" ht="41.25" hidden="1" outlineLevel="1">
      <c r="A239" s="55"/>
      <c r="B239" s="4" t="s">
        <v>20</v>
      </c>
      <c r="C239" s="24"/>
      <c r="D239" s="24"/>
      <c r="E239" s="29"/>
    </row>
    <row r="240" spans="1:5" ht="27" hidden="1" outlineLevel="1">
      <c r="A240" s="55"/>
      <c r="B240" s="4" t="s">
        <v>21</v>
      </c>
      <c r="C240" s="24"/>
      <c r="D240" s="24"/>
      <c r="E240" s="29"/>
    </row>
    <row r="241" spans="1:5" ht="13.5" collapsed="1">
      <c r="A241" s="55" t="s">
        <v>55</v>
      </c>
      <c r="B241" s="4" t="s">
        <v>16</v>
      </c>
      <c r="C241" s="24">
        <f>C242+C243</f>
        <v>31.9</v>
      </c>
      <c r="D241" s="24">
        <f>D242+D243</f>
        <v>29.9</v>
      </c>
      <c r="E241" s="39"/>
    </row>
    <row r="242" spans="1:5" ht="13.5" hidden="1" outlineLevel="1">
      <c r="A242" s="55"/>
      <c r="B242" s="4" t="s">
        <v>59</v>
      </c>
      <c r="C242" s="24"/>
      <c r="D242" s="24"/>
      <c r="E242" s="29"/>
    </row>
    <row r="243" spans="1:5" ht="41.25" collapsed="1">
      <c r="A243" s="55"/>
      <c r="B243" s="4" t="s">
        <v>17</v>
      </c>
      <c r="C243" s="24">
        <f>SUM(C244:C247)</f>
        <v>31.9</v>
      </c>
      <c r="D243" s="24">
        <f>SUM(D244:D247)</f>
        <v>29.9</v>
      </c>
      <c r="E243" s="29"/>
    </row>
    <row r="244" spans="1:5" ht="13.5" hidden="1" outlineLevel="1">
      <c r="A244" s="55"/>
      <c r="B244" s="4" t="s">
        <v>18</v>
      </c>
      <c r="C244" s="24"/>
      <c r="D244" s="24"/>
      <c r="E244" s="29"/>
    </row>
    <row r="245" spans="1:5" ht="24.75" customHeight="1" collapsed="1">
      <c r="A245" s="55"/>
      <c r="B245" s="4" t="s">
        <v>19</v>
      </c>
      <c r="C245" s="24">
        <v>31.9</v>
      </c>
      <c r="D245" s="24">
        <v>29.9</v>
      </c>
      <c r="E245" s="39"/>
    </row>
    <row r="246" spans="1:5" ht="41.25" hidden="1" outlineLevel="1">
      <c r="A246" s="55"/>
      <c r="B246" s="4" t="s">
        <v>20</v>
      </c>
      <c r="C246" s="24"/>
      <c r="D246" s="24"/>
      <c r="E246" s="29"/>
    </row>
    <row r="247" spans="1:5" ht="27" hidden="1" outlineLevel="1">
      <c r="A247" s="55"/>
      <c r="B247" s="4" t="s">
        <v>21</v>
      </c>
      <c r="C247" s="24"/>
      <c r="D247" s="24"/>
      <c r="E247" s="29"/>
    </row>
    <row r="248" spans="1:5" ht="13.5" collapsed="1">
      <c r="A248" s="55" t="s">
        <v>56</v>
      </c>
      <c r="B248" s="4" t="s">
        <v>16</v>
      </c>
      <c r="C248" s="24">
        <f>C255+C262</f>
        <v>34342.2</v>
      </c>
      <c r="D248" s="24">
        <f>D255+D262</f>
        <v>34202.1</v>
      </c>
      <c r="E248" s="39"/>
    </row>
    <row r="249" spans="1:5" ht="24.75" customHeight="1">
      <c r="A249" s="55"/>
      <c r="B249" s="4" t="s">
        <v>59</v>
      </c>
      <c r="C249" s="24">
        <f>C256+C263</f>
        <v>34342.2</v>
      </c>
      <c r="D249" s="24">
        <f>D256+D263</f>
        <v>34202.1</v>
      </c>
      <c r="E249" s="29"/>
    </row>
    <row r="250" spans="1:5" ht="41.25" hidden="1" outlineLevel="1">
      <c r="A250" s="55"/>
      <c r="B250" s="4" t="s">
        <v>17</v>
      </c>
      <c r="C250" s="24"/>
      <c r="D250" s="24"/>
      <c r="E250" s="29"/>
    </row>
    <row r="251" spans="1:5" ht="13.5" hidden="1" outlineLevel="1">
      <c r="A251" s="55"/>
      <c r="B251" s="4" t="s">
        <v>18</v>
      </c>
      <c r="C251" s="24"/>
      <c r="D251" s="24"/>
      <c r="E251" s="29"/>
    </row>
    <row r="252" spans="1:5" ht="13.5" hidden="1" outlineLevel="1">
      <c r="A252" s="55"/>
      <c r="B252" s="4" t="s">
        <v>19</v>
      </c>
      <c r="C252" s="24"/>
      <c r="D252" s="24"/>
      <c r="E252" s="29"/>
    </row>
    <row r="253" spans="1:5" ht="41.25" hidden="1" outlineLevel="1">
      <c r="A253" s="55"/>
      <c r="B253" s="4" t="s">
        <v>20</v>
      </c>
      <c r="C253" s="24"/>
      <c r="D253" s="24"/>
      <c r="E253" s="29"/>
    </row>
    <row r="254" spans="1:5" ht="27" hidden="1" outlineLevel="1">
      <c r="A254" s="55"/>
      <c r="B254" s="4" t="s">
        <v>21</v>
      </c>
      <c r="C254" s="24"/>
      <c r="D254" s="24"/>
      <c r="E254" s="29"/>
    </row>
    <row r="255" spans="1:5" ht="13.5" collapsed="1">
      <c r="A255" s="55" t="s">
        <v>145</v>
      </c>
      <c r="B255" s="4" t="s">
        <v>16</v>
      </c>
      <c r="C255" s="24">
        <f>C256+C257</f>
        <v>22559.5</v>
      </c>
      <c r="D255" s="24">
        <f>D256+D257</f>
        <v>22419.5</v>
      </c>
      <c r="E255" s="39"/>
    </row>
    <row r="256" spans="1:5" ht="24" customHeight="1">
      <c r="A256" s="55"/>
      <c r="B256" s="4" t="s">
        <v>59</v>
      </c>
      <c r="C256" s="24">
        <v>22559.5</v>
      </c>
      <c r="D256" s="24">
        <v>22419.5</v>
      </c>
      <c r="E256" s="39"/>
    </row>
    <row r="257" spans="1:5" ht="41.25" hidden="1" outlineLevel="1">
      <c r="A257" s="55"/>
      <c r="B257" s="4" t="s">
        <v>17</v>
      </c>
      <c r="C257" s="24">
        <f>SUM(C258:C261)</f>
        <v>0</v>
      </c>
      <c r="D257" s="24">
        <f>SUM(D258:D261)</f>
        <v>0</v>
      </c>
      <c r="E257" s="29"/>
    </row>
    <row r="258" spans="1:5" ht="13.5" hidden="1" outlineLevel="1">
      <c r="A258" s="55"/>
      <c r="B258" s="4" t="s">
        <v>18</v>
      </c>
      <c r="C258" s="24"/>
      <c r="D258" s="24"/>
      <c r="E258" s="29"/>
    </row>
    <row r="259" spans="1:5" ht="13.5" hidden="1" outlineLevel="1">
      <c r="A259" s="55"/>
      <c r="B259" s="4" t="s">
        <v>19</v>
      </c>
      <c r="C259" s="24"/>
      <c r="D259" s="24"/>
      <c r="E259" s="29"/>
    </row>
    <row r="260" spans="1:5" ht="41.25" hidden="1" outlineLevel="1">
      <c r="A260" s="55"/>
      <c r="B260" s="4" t="s">
        <v>20</v>
      </c>
      <c r="C260" s="24"/>
      <c r="D260" s="24"/>
      <c r="E260" s="29"/>
    </row>
    <row r="261" spans="1:5" ht="27" hidden="1" outlineLevel="1">
      <c r="A261" s="55"/>
      <c r="B261" s="4" t="s">
        <v>21</v>
      </c>
      <c r="C261" s="24"/>
      <c r="D261" s="24"/>
      <c r="E261" s="29"/>
    </row>
    <row r="262" spans="1:5" ht="13.5" collapsed="1">
      <c r="A262" s="55" t="s">
        <v>144</v>
      </c>
      <c r="B262" s="4" t="s">
        <v>16</v>
      </c>
      <c r="C262" s="24">
        <f>C263+C264</f>
        <v>11782.7</v>
      </c>
      <c r="D262" s="24">
        <f>D263+D264</f>
        <v>11782.6</v>
      </c>
      <c r="E262" s="39"/>
    </row>
    <row r="263" spans="1:5" ht="36.75" customHeight="1">
      <c r="A263" s="55"/>
      <c r="B263" s="4" t="s">
        <v>59</v>
      </c>
      <c r="C263" s="24">
        <v>11782.7</v>
      </c>
      <c r="D263" s="24">
        <v>11782.6</v>
      </c>
      <c r="E263" s="29"/>
    </row>
    <row r="264" spans="1:5" ht="41.25" hidden="1" outlineLevel="1">
      <c r="A264" s="55"/>
      <c r="B264" s="4" t="s">
        <v>17</v>
      </c>
      <c r="C264" s="24">
        <f>SUM(C265:C268)</f>
        <v>0</v>
      </c>
      <c r="D264" s="24">
        <f>SUM(D265:D268)</f>
        <v>0</v>
      </c>
      <c r="E264" s="29"/>
    </row>
    <row r="265" spans="1:5" ht="13.5" hidden="1" outlineLevel="1">
      <c r="A265" s="55"/>
      <c r="B265" s="4" t="s">
        <v>18</v>
      </c>
      <c r="C265" s="24"/>
      <c r="D265" s="24"/>
      <c r="E265" s="29"/>
    </row>
    <row r="266" spans="1:5" ht="13.5" hidden="1" outlineLevel="1">
      <c r="A266" s="55"/>
      <c r="B266" s="4" t="s">
        <v>19</v>
      </c>
      <c r="C266" s="24"/>
      <c r="D266" s="24"/>
      <c r="E266" s="29"/>
    </row>
    <row r="267" spans="1:5" ht="41.25" hidden="1" outlineLevel="1">
      <c r="A267" s="55"/>
      <c r="B267" s="4" t="s">
        <v>20</v>
      </c>
      <c r="C267" s="24"/>
      <c r="D267" s="24"/>
      <c r="E267" s="29"/>
    </row>
    <row r="268" spans="1:5" ht="47.25" customHeight="1" hidden="1" outlineLevel="1">
      <c r="A268" s="55"/>
      <c r="B268" s="4" t="s">
        <v>21</v>
      </c>
      <c r="C268" s="24"/>
      <c r="D268" s="24"/>
      <c r="E268" s="29"/>
    </row>
    <row r="269" spans="1:5" ht="13.5" collapsed="1">
      <c r="A269" s="55" t="s">
        <v>57</v>
      </c>
      <c r="B269" s="4" t="s">
        <v>16</v>
      </c>
      <c r="C269" s="24">
        <f>C276</f>
        <v>102513.9</v>
      </c>
      <c r="D269" s="24">
        <f>D276</f>
        <v>102496.7</v>
      </c>
      <c r="E269" s="39"/>
    </row>
    <row r="270" spans="1:5" ht="13.5" hidden="1" outlineLevel="1">
      <c r="A270" s="55"/>
      <c r="B270" s="4" t="s">
        <v>59</v>
      </c>
      <c r="C270" s="24">
        <f aca="true" t="shared" si="3" ref="C270:D275">C277</f>
        <v>0</v>
      </c>
      <c r="D270" s="24">
        <f t="shared" si="3"/>
        <v>0</v>
      </c>
      <c r="E270" s="29"/>
    </row>
    <row r="271" spans="1:5" ht="41.25" collapsed="1">
      <c r="A271" s="55"/>
      <c r="B271" s="4" t="s">
        <v>17</v>
      </c>
      <c r="C271" s="24">
        <f t="shared" si="3"/>
        <v>102513.9</v>
      </c>
      <c r="D271" s="24">
        <f t="shared" si="3"/>
        <v>102496.7</v>
      </c>
      <c r="E271" s="29"/>
    </row>
    <row r="272" spans="1:5" ht="13.5" hidden="1" outlineLevel="1">
      <c r="A272" s="55"/>
      <c r="B272" s="4" t="s">
        <v>18</v>
      </c>
      <c r="C272" s="24">
        <f t="shared" si="3"/>
        <v>0</v>
      </c>
      <c r="D272" s="24">
        <f t="shared" si="3"/>
        <v>0</v>
      </c>
      <c r="E272" s="29"/>
    </row>
    <row r="273" spans="1:5" ht="13.5" collapsed="1">
      <c r="A273" s="55"/>
      <c r="B273" s="4" t="s">
        <v>19</v>
      </c>
      <c r="C273" s="24">
        <f t="shared" si="3"/>
        <v>102513.9</v>
      </c>
      <c r="D273" s="24">
        <f t="shared" si="3"/>
        <v>102496.7</v>
      </c>
      <c r="E273" s="29"/>
    </row>
    <row r="274" spans="1:5" ht="41.25" hidden="1" outlineLevel="1">
      <c r="A274" s="55"/>
      <c r="B274" s="4" t="s">
        <v>20</v>
      </c>
      <c r="C274" s="24">
        <f t="shared" si="3"/>
        <v>0</v>
      </c>
      <c r="D274" s="24">
        <f t="shared" si="3"/>
        <v>0</v>
      </c>
      <c r="E274" s="29"/>
    </row>
    <row r="275" spans="1:5" ht="27" hidden="1" outlineLevel="1">
      <c r="A275" s="55"/>
      <c r="B275" s="4" t="s">
        <v>21</v>
      </c>
      <c r="C275" s="24">
        <f t="shared" si="3"/>
        <v>0</v>
      </c>
      <c r="D275" s="24">
        <f t="shared" si="3"/>
        <v>0</v>
      </c>
      <c r="E275" s="29"/>
    </row>
    <row r="276" spans="1:5" ht="13.5" collapsed="1">
      <c r="A276" s="55" t="s">
        <v>58</v>
      </c>
      <c r="B276" s="4" t="s">
        <v>16</v>
      </c>
      <c r="C276" s="24">
        <f>C277+C278</f>
        <v>102513.9</v>
      </c>
      <c r="D276" s="24">
        <f>D277+D278</f>
        <v>102496.7</v>
      </c>
      <c r="E276" s="39"/>
    </row>
    <row r="277" spans="1:5" ht="13.5" hidden="1" outlineLevel="1">
      <c r="A277" s="55"/>
      <c r="B277" s="4" t="s">
        <v>59</v>
      </c>
      <c r="C277" s="24"/>
      <c r="D277" s="24"/>
      <c r="E277" s="29"/>
    </row>
    <row r="278" spans="1:5" ht="41.25" collapsed="1">
      <c r="A278" s="55"/>
      <c r="B278" s="4" t="s">
        <v>17</v>
      </c>
      <c r="C278" s="24">
        <f>SUM(C279:C282)</f>
        <v>102513.9</v>
      </c>
      <c r="D278" s="24">
        <f>SUM(D279:D282)</f>
        <v>102496.7</v>
      </c>
      <c r="E278" s="29"/>
    </row>
    <row r="279" spans="1:5" ht="13.5" hidden="1" outlineLevel="1">
      <c r="A279" s="55"/>
      <c r="B279" s="4" t="s">
        <v>18</v>
      </c>
      <c r="C279" s="24"/>
      <c r="D279" s="24"/>
      <c r="E279" s="29"/>
    </row>
    <row r="280" spans="1:5" ht="13.5" collapsed="1">
      <c r="A280" s="55"/>
      <c r="B280" s="4" t="s">
        <v>19</v>
      </c>
      <c r="C280" s="24">
        <v>102513.9</v>
      </c>
      <c r="D280" s="24">
        <v>102496.7</v>
      </c>
      <c r="E280" s="29"/>
    </row>
    <row r="281" spans="1:5" ht="41.25" hidden="1" outlineLevel="1">
      <c r="A281" s="55"/>
      <c r="B281" s="4" t="s">
        <v>20</v>
      </c>
      <c r="C281" s="24"/>
      <c r="D281" s="24"/>
      <c r="E281" s="29"/>
    </row>
    <row r="282" spans="1:5" ht="27" hidden="1" outlineLevel="1">
      <c r="A282" s="55"/>
      <c r="B282" s="4" t="s">
        <v>21</v>
      </c>
      <c r="C282" s="24"/>
      <c r="D282" s="24"/>
      <c r="E282" s="29"/>
    </row>
    <row r="283" spans="1:5" ht="12.75" collapsed="1">
      <c r="A283" s="42"/>
      <c r="B283" s="29"/>
      <c r="E283" s="29"/>
    </row>
    <row r="284" spans="1:5" ht="12.75">
      <c r="A284" s="29"/>
      <c r="B284" s="29"/>
      <c r="C284" s="43"/>
      <c r="D284" s="43"/>
      <c r="E284" s="29"/>
    </row>
    <row r="285" spans="1:5" ht="12.75">
      <c r="A285" s="29"/>
      <c r="B285" s="29"/>
      <c r="C285" s="43"/>
      <c r="D285" s="43"/>
      <c r="E285" s="29"/>
    </row>
    <row r="287" spans="3:4" ht="12.75">
      <c r="C287" s="44"/>
      <c r="D287" s="45"/>
    </row>
  </sheetData>
  <sheetProtection/>
  <mergeCells count="47">
    <mergeCell ref="C7:D7"/>
    <mergeCell ref="A7:A8"/>
    <mergeCell ref="B7:B8"/>
    <mergeCell ref="A45:A51"/>
    <mergeCell ref="A122:A128"/>
    <mergeCell ref="A129:A135"/>
    <mergeCell ref="A52:A58"/>
    <mergeCell ref="A1:D1"/>
    <mergeCell ref="A2:D2"/>
    <mergeCell ref="A3:D3"/>
    <mergeCell ref="A4:D4"/>
    <mergeCell ref="A5:D5"/>
    <mergeCell ref="A38:A44"/>
    <mergeCell ref="A10:A16"/>
    <mergeCell ref="A17:A23"/>
    <mergeCell ref="A24:A30"/>
    <mergeCell ref="A31:A37"/>
    <mergeCell ref="A59:A65"/>
    <mergeCell ref="A66:A72"/>
    <mergeCell ref="A73:A79"/>
    <mergeCell ref="A80:A86"/>
    <mergeCell ref="A87:A93"/>
    <mergeCell ref="A94:A100"/>
    <mergeCell ref="A101:A107"/>
    <mergeCell ref="A108:A114"/>
    <mergeCell ref="A115:A121"/>
    <mergeCell ref="A227:A233"/>
    <mergeCell ref="A136:A142"/>
    <mergeCell ref="A143:A149"/>
    <mergeCell ref="A150:A156"/>
    <mergeCell ref="A157:A163"/>
    <mergeCell ref="A164:A170"/>
    <mergeCell ref="A171:A177"/>
    <mergeCell ref="A178:A184"/>
    <mergeCell ref="A185:A191"/>
    <mergeCell ref="A220:A226"/>
    <mergeCell ref="A192:A198"/>
    <mergeCell ref="A199:A205"/>
    <mergeCell ref="A234:A240"/>
    <mergeCell ref="A241:A247"/>
    <mergeCell ref="A206:A212"/>
    <mergeCell ref="A213:A219"/>
    <mergeCell ref="A248:A254"/>
    <mergeCell ref="A276:A282"/>
    <mergeCell ref="A255:A261"/>
    <mergeCell ref="A262:A268"/>
    <mergeCell ref="A269:A275"/>
  </mergeCells>
  <printOptions/>
  <pageMargins left="0.4" right="0.35" top="0.39" bottom="0" header="0.39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szplan2</cp:lastModifiedBy>
  <cp:lastPrinted>2019-04-10T10:18:05Z</cp:lastPrinted>
  <dcterms:created xsi:type="dcterms:W3CDTF">1996-10-08T23:32:33Z</dcterms:created>
  <dcterms:modified xsi:type="dcterms:W3CDTF">2019-04-11T01:48:38Z</dcterms:modified>
  <cp:category/>
  <cp:version/>
  <cp:contentType/>
  <cp:contentStatus/>
</cp:coreProperties>
</file>